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rp\AppData\Roaming\DokOrg\CheckOut\bb3607a2-7769-4493-994f-2c6345a5788f\1520582\"/>
    </mc:Choice>
  </mc:AlternateContent>
  <xr:revisionPtr revIDLastSave="0" documentId="13_ncr:1_{5DC1AAD4-FB39-475D-B243-E4F940AD4B39}" xr6:coauthVersionLast="36" xr6:coauthVersionMax="36" xr10:uidLastSave="{00000000-0000-0000-0000-000000000000}"/>
  <bookViews>
    <workbookView xWindow="2520" yWindow="0" windowWidth="38400" windowHeight="12225" activeTab="1" xr2:uid="{AA128A5D-268A-4FBA-8CA7-96E8C566FE2D}"/>
  </bookViews>
  <sheets>
    <sheet name="Reisekosten 2025 Inland" sheetId="3" r:id="rId1"/>
    <sheet name="Reisekosten 2025 Ausland" sheetId="1" r:id="rId2"/>
  </sheets>
  <definedNames>
    <definedName name="_xlnm.Print_Area" localSheetId="1">'Reisekosten 2025 Ausland'!$A$1:$X$88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14" i="1"/>
  <c r="T14" i="1" s="1"/>
  <c r="T24" i="1" s="1"/>
  <c r="T26" i="1" s="1"/>
  <c r="N14" i="1"/>
  <c r="N15" i="1"/>
  <c r="N16" i="1"/>
  <c r="N17" i="1"/>
  <c r="N18" i="1"/>
  <c r="N19" i="1"/>
  <c r="N20" i="1"/>
  <c r="N21" i="1"/>
  <c r="N22" i="1"/>
  <c r="N23" i="1"/>
  <c r="J14" i="3"/>
  <c r="L14" i="3"/>
  <c r="R26" i="1"/>
  <c r="D32" i="1" s="1"/>
  <c r="P26" i="1"/>
  <c r="D31" i="1" s="1"/>
  <c r="L24" i="1" l="1"/>
  <c r="L26" i="1" s="1"/>
  <c r="N24" i="1"/>
  <c r="N26" i="1" s="1"/>
  <c r="D30" i="1" l="1"/>
  <c r="L27" i="1"/>
  <c r="I88" i="3" l="1"/>
  <c r="I79" i="3"/>
  <c r="I71" i="3"/>
  <c r="I62" i="3"/>
  <c r="I54" i="3"/>
  <c r="R26" i="3"/>
  <c r="D31" i="3" s="1"/>
  <c r="P26" i="3"/>
  <c r="D30" i="3" s="1"/>
  <c r="T25" i="3"/>
  <c r="T24" i="3"/>
  <c r="N23" i="3"/>
  <c r="L23" i="3"/>
  <c r="J23" i="3"/>
  <c r="N22" i="3"/>
  <c r="L22" i="3"/>
  <c r="J22" i="3"/>
  <c r="N21" i="3"/>
  <c r="L21" i="3"/>
  <c r="J21" i="3"/>
  <c r="N20" i="3"/>
  <c r="L20" i="3"/>
  <c r="J20" i="3"/>
  <c r="N19" i="3"/>
  <c r="L19" i="3"/>
  <c r="J19" i="3"/>
  <c r="N18" i="3"/>
  <c r="L18" i="3"/>
  <c r="J18" i="3"/>
  <c r="N17" i="3"/>
  <c r="L17" i="3"/>
  <c r="J17" i="3"/>
  <c r="N16" i="3"/>
  <c r="L16" i="3"/>
  <c r="J16" i="3"/>
  <c r="N15" i="3"/>
  <c r="L15" i="3"/>
  <c r="J15" i="3"/>
  <c r="J24" i="3" s="1"/>
  <c r="J26" i="3" s="1"/>
  <c r="N14" i="3"/>
  <c r="O70" i="3" l="1"/>
  <c r="W14" i="3" s="1"/>
  <c r="U27" i="3" s="1"/>
  <c r="D33" i="3" s="1"/>
  <c r="T27" i="3"/>
  <c r="D32" i="3" s="1"/>
  <c r="L24" i="3"/>
  <c r="L26" i="3" s="1"/>
  <c r="N24" i="3"/>
  <c r="N26" i="3" s="1"/>
  <c r="J27" i="3"/>
  <c r="D29" i="3"/>
  <c r="I88" i="1"/>
  <c r="I79" i="1"/>
  <c r="I71" i="1"/>
  <c r="I62" i="1"/>
  <c r="I54" i="1"/>
  <c r="D33" i="1"/>
  <c r="D34" i="3" l="1"/>
  <c r="O70" i="1"/>
  <c r="X14" i="1" s="1"/>
  <c r="V28" i="1" s="1"/>
  <c r="D34" i="1" s="1"/>
  <c r="D35" i="1" s="1"/>
</calcChain>
</file>

<file path=xl/sharedStrings.xml><?xml version="1.0" encoding="utf-8"?>
<sst xmlns="http://schemas.openxmlformats.org/spreadsheetml/2006/main" count="220" uniqueCount="105">
  <si>
    <t>Abwesenheit  =  Zeit, in der Sie aus beruflichen/geschäftlichen Gründen auswärts, d. h.</t>
  </si>
  <si>
    <t>sowie sonstige Reise-Nebenkosten einschl. Übernachtungskosten lt. Beleg in tatsächlicher Höhe)</t>
  </si>
  <si>
    <t>weder zu Hause noch an Ihrer ersten Tätigkeitsstätte tätig sind.</t>
  </si>
  <si>
    <t>Name:</t>
  </si>
  <si>
    <t>Monat:</t>
  </si>
  <si>
    <t>Reise-Beginn</t>
  </si>
  <si>
    <t>Reise-Ende</t>
  </si>
  <si>
    <t>Reise-Ziel und -Anlass</t>
  </si>
  <si>
    <r>
      <t>steuerfreie Pauschbeträge f. Verpflegungsmehraufwendungen (VMA)</t>
    </r>
    <r>
      <rPr>
        <vertAlign val="superscript"/>
        <sz val="10"/>
        <rFont val="Arial"/>
        <family val="2"/>
      </rPr>
      <t>1</t>
    </r>
  </si>
  <si>
    <r>
      <t>f.Arbeitnehmer: Pauschbeträge für Übernach-tungskosten</t>
    </r>
    <r>
      <rPr>
        <vertAlign val="superscript"/>
        <sz val="10"/>
        <rFont val="Arial"/>
        <family val="2"/>
      </rPr>
      <t>4</t>
    </r>
  </si>
  <si>
    <t>Sonstige Reise-N-kosten</t>
  </si>
  <si>
    <t>Datum</t>
  </si>
  <si>
    <t>Uhrzeit</t>
  </si>
  <si>
    <t>Abwesenheitsdauer</t>
  </si>
  <si>
    <r>
      <t>Kürzungen</t>
    </r>
    <r>
      <rPr>
        <vertAlign val="superscript"/>
        <sz val="10"/>
        <rFont val="Arial"/>
        <family val="2"/>
      </rPr>
      <t>2</t>
    </r>
  </si>
  <si>
    <r>
      <t>Mehrer-stattungen</t>
    </r>
    <r>
      <rPr>
        <vertAlign val="superscript"/>
        <sz val="10"/>
        <rFont val="Arial"/>
        <family val="2"/>
      </rPr>
      <t>3</t>
    </r>
  </si>
  <si>
    <t>z. B. Parkgebüh-
ren, Taxi, 
Fahrkarten, Über-nachtungskosten</t>
  </si>
  <si>
    <t xml:space="preserve">   €</t>
  </si>
  <si>
    <t>Land</t>
  </si>
  <si>
    <t>An-/Abreisetag</t>
  </si>
  <si>
    <t>= 24 Std./Tag</t>
  </si>
  <si>
    <t>(TT.MM.JJ.)</t>
  </si>
  <si>
    <t>(Std:M)</t>
  </si>
  <si>
    <t>u. &gt; 8 Std./Tag</t>
  </si>
  <si>
    <t>= Tagessatz</t>
  </si>
  <si>
    <t>+</t>
  </si>
  <si>
    <t>-</t>
  </si>
  <si>
    <t xml:space="preserve"> Zu den sonstigen Reise-Nebenkosten sind Belege beizufügen!</t>
  </si>
  <si>
    <t>Gesamtsumme</t>
  </si>
  <si>
    <t>Zusammenstellung</t>
  </si>
  <si>
    <t>€</t>
  </si>
  <si>
    <t>Buchung Konto</t>
  </si>
  <si>
    <t>steuerfreie VMA-Pauschalen</t>
  </si>
  <si>
    <r>
      <t>./. Kürzungen VMA</t>
    </r>
    <r>
      <rPr>
        <vertAlign val="superscript"/>
        <sz val="10"/>
        <rFont val="Arial"/>
        <family val="2"/>
      </rPr>
      <t>2</t>
    </r>
  </si>
  <si>
    <r>
      <t>st.pfl. Mehrerstattungen VMA</t>
    </r>
    <r>
      <rPr>
        <vertAlign val="superscript"/>
        <sz val="10"/>
        <rFont val="Arial"/>
        <family val="2"/>
      </rPr>
      <t>3</t>
    </r>
  </si>
  <si>
    <r>
      <t>Übernachtungs-Pauschalen</t>
    </r>
    <r>
      <rPr>
        <vertAlign val="superscript"/>
        <sz val="10"/>
        <rFont val="Arial"/>
        <family val="2"/>
      </rPr>
      <t>4</t>
    </r>
  </si>
  <si>
    <t>beantragt:</t>
  </si>
  <si>
    <t>genehmigt:</t>
  </si>
  <si>
    <t>sonstige Reise-Nebenkosten</t>
  </si>
  <si>
    <t>Summe (=Erstattung bzw. Ansatz in ESt-Erklärung)</t>
  </si>
  <si>
    <t>Unterschrift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</si>
  <si>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Die €-Beträge für die Pauschbeträge für Verpflegungsmehraufwendungen sind für die einzelnen Länder (und Landes-Städte) nicht einheitlich festgelegt. Zu den Pauschbeträgen siehe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</si>
  <si>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Kürzungen f. Mahlzeitengestellung: für jedes Frühstück 20% v. Tagessatz; für jedes Mittagessen und Abendessen je 40 % v. Tagessatz, insgesamt maximal in Höhe der zustehenden Tagespauschale.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</si>
  <si>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Mehrerstattungen an VMA bis 100% des Tagessatzes können vom AG pauschal versteuert werden (25% LoSt zzgl. 7% KiSt [NRW]; Mehrerstattungen an VMA über 100% sind normal LoSt- und SozVers.pflichtig).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</si>
  <si>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Seit 2008 dürfen Übernachtungskosten nur noch in tatsächlicher Höhe lt. nachgewiesenem Beleg als Werbungskosten (vom Arbeitnehmer) bzw. als Betriebsausgabe (vom Selbständigen) steuerlich selbst abgesetzt werden</t>
    </r>
  </si>
  <si>
    <r>
      <rPr>
        <b/>
        <sz val="9"/>
        <rFont val="Arial"/>
        <family val="2"/>
      </rPr>
      <t>Ausnahme: Arbeitgeber</t>
    </r>
    <r>
      <rPr>
        <sz val="9"/>
        <rFont val="Arial"/>
        <family val="2"/>
      </rPr>
      <t xml:space="preserve"> dürfen unverändert die in der gen. BMF-Übersicht aufgeführten Übernachtungs-Pauschbeträge </t>
    </r>
    <r>
      <rPr>
        <b/>
        <sz val="9"/>
        <rFont val="Arial"/>
        <family val="2"/>
      </rPr>
      <t>steuerfrei an Arbeitnehmer erstatten.</t>
    </r>
  </si>
  <si>
    <t>Sonstige Reise-Nebenkosten</t>
  </si>
  <si>
    <t>Fahrtkosten:</t>
  </si>
  <si>
    <t>Für Vorsteuer immer mit Ausweis im Beleg abgleichen!</t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</si>
  <si>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Öffentliche Verkehrsmittel (z.B. Fahrkarten), Taxi</t>
    </r>
  </si>
  <si>
    <t>Text / Beschreibung</t>
  </si>
  <si>
    <t>Beleg-Nr.</t>
  </si>
  <si>
    <t>Betrag</t>
  </si>
  <si>
    <t>Konto</t>
  </si>
  <si>
    <t>SUMME</t>
  </si>
  <si>
    <r>
      <t>Übernachtungskosten in tatsächlicher Höhe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>:</t>
    </r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</si>
  <si>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nur Übernachtungskosten</t>
    </r>
  </si>
  <si>
    <t>Gesamt-SUMME</t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</si>
  <si>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z.B. Frühstück, Business-Package</t>
    </r>
  </si>
  <si>
    <t>sonstige Reisekosten:</t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</si>
  <si>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(z.B. Bewirtung von Geschäftsfreunden, Benzinquittung für Firmenfahrzeug)</t>
    </r>
  </si>
  <si>
    <t>km-Geld sowie sonstige Reise-Nebenkosten einschl. Übernachtungskosten lt. Beleg)</t>
  </si>
  <si>
    <t>Verpflegungsmehraufwendungen (VMA)</t>
  </si>
  <si>
    <r>
      <t>mit eigenem Motorfahrzeug gefahrene km</t>
    </r>
    <r>
      <rPr>
        <vertAlign val="superscript"/>
        <sz val="10"/>
        <rFont val="Arial"/>
        <family val="2"/>
      </rPr>
      <t>3</t>
    </r>
  </si>
  <si>
    <t>steuerfreie Pauschale / Abwesenheit</t>
  </si>
  <si>
    <r>
      <t>Kürzungen</t>
    </r>
    <r>
      <rPr>
        <vertAlign val="superscript"/>
        <sz val="10"/>
        <rFont val="Arial"/>
        <family val="2"/>
      </rPr>
      <t>1</t>
    </r>
  </si>
  <si>
    <r>
      <t>Mehrer-stattungen</t>
    </r>
    <r>
      <rPr>
        <vertAlign val="superscript"/>
        <sz val="10"/>
        <rFont val="Arial"/>
        <family val="2"/>
      </rPr>
      <t>2</t>
    </r>
  </si>
  <si>
    <t>mehrtägig</t>
  </si>
  <si>
    <t>eintägig</t>
  </si>
  <si>
    <t>Mitteltag/e</t>
  </si>
  <si>
    <t>&gt; 8 Std.</t>
  </si>
  <si>
    <t>Anzahl Tage / Summe km gesamt</t>
  </si>
  <si>
    <t>x Pauschsatz €</t>
  </si>
  <si>
    <t xml:space="preserve"> = Summen in €</t>
  </si>
  <si>
    <t>km Geld wird berechnet (Formel hinterlegt), wenn Sie</t>
  </si>
  <si>
    <t>eines der unteren Sternchen "*" durch ein "x" ersetzen</t>
  </si>
  <si>
    <r>
      <t>./. Kürzungen VMA</t>
    </r>
    <r>
      <rPr>
        <vertAlign val="superscript"/>
        <sz val="10"/>
        <rFont val="Arial"/>
        <family val="2"/>
      </rPr>
      <t>1</t>
    </r>
  </si>
  <si>
    <t>*</t>
  </si>
  <si>
    <t>mit eigenem Kfz 0,30 €/km</t>
  </si>
  <si>
    <r>
      <t>st.pfl. Mehrerstattungen VMA</t>
    </r>
    <r>
      <rPr>
        <vertAlign val="superscript"/>
        <sz val="10"/>
        <rFont val="Arial"/>
        <family val="2"/>
      </rPr>
      <t>2</t>
    </r>
  </si>
  <si>
    <t>mit sonstigem Fahrzeug 0,20 €/km</t>
  </si>
  <si>
    <t>steuerfreies km Geld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</si>
  <si>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Mehrerstattungen an VMA bis 100% des Tagessatzes können vom AG pauschal versteuert werden (25% LoSt zzgl. 7% KiSt [NRW]; Mehrerstattungen an VMA über 100% sind normal LoSt- und SozVers.pflichtig).</t>
    </r>
  </si>
  <si>
    <r>
      <t>3</t>
    </r>
    <r>
      <rPr>
        <sz val="9"/>
        <rFont val="Arial"/>
        <family val="2"/>
      </rPr>
      <t xml:space="preserve"> Bei Nutzung von Betriebs- oder Dienstfahrzeugen sind hier keine Eintragungen vorzunehmen.</t>
    </r>
  </si>
  <si>
    <t xml:space="preserve">Das Formular enthält Angaben für die Geltendmachung steuerfreier Reisekosten im "Normalfall". Besonderheiten bei Auslandsreisen, siehe gesondertes Abrechnungsblatt Reisekosten Ausland; Bestimmung der ersten </t>
  </si>
  <si>
    <t>Tätigkeitsstätte mit dem Arbeitgeber/Steuerberater abstimmen. Beim Ansatz der Reisekosten als Werbungskosten (von AN) bzw. als Betriebsausgabe (von Selbständigen) in der Einkommensteuererklärung</t>
  </si>
  <si>
    <t>sind bereits erfolgte Erstattungen durch den Arbeitgeber abzuziehen bzw. bei Selbständigen Erstattungen als Betriebseinnahme zu erfassen.</t>
  </si>
  <si>
    <t>Übernachtungskosten:</t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</si>
  <si>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z.B. Parkgebühren</t>
    </r>
  </si>
  <si>
    <r>
      <t xml:space="preserve">Erläuterungen: Dieser Reisekosten-Beleg ist ein Excel-Sheet und rechnet selbst
(= dick blau umrandete Felder). In den übrigen Feldern sind Eingaben </t>
    </r>
    <r>
      <rPr>
        <u/>
        <sz val="11"/>
        <rFont val="Arial"/>
        <family val="2"/>
      </rPr>
      <t>ohne Vorzeichen</t>
    </r>
    <r>
      <rPr>
        <sz val="11"/>
        <rFont val="Arial"/>
        <family val="2"/>
      </rPr>
      <t xml:space="preserve"> vorzunehmen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</si>
  <si>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Kürzungen f. Mahlzeitengestellung: für jedes Frühstück 20% v. 28 € = 5,60 €; für jedes Mittagessen und Abendessen je 40 % v. 28 € = 11,20 €, maximal in Höhe der zustehenden Tagespauschale, d.h. 14 € o. 28 €.</t>
    </r>
  </si>
  <si>
    <r>
      <t xml:space="preserve">Reisekosten 2025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Ausland</t>
    </r>
    <r>
      <rPr>
        <sz val="10"/>
        <rFont val="Arial"/>
        <family val="2"/>
      </rPr>
      <t>, Abrechnung Pauschbeträge f. Verpflegungsmehraufwand, Übernachtung</t>
    </r>
  </si>
  <si>
    <r>
      <t xml:space="preserve">Reisekosten 2025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Inland</t>
    </r>
    <r>
      <rPr>
        <sz val="10"/>
        <rFont val="Arial"/>
        <family val="2"/>
      </rPr>
      <t>, pauschale Abrechnung v. Verpflegungsmehraufwand,</t>
    </r>
  </si>
  <si>
    <t>Projekt-/
Auftrags-Nr.:</t>
  </si>
  <si>
    <t>Summen</t>
  </si>
  <si>
    <t>BMF-Übersicht Auslandsreisekosten 2025</t>
  </si>
  <si>
    <t>siehe BMF-Übersicht Auslandsreisekosten 2025</t>
  </si>
  <si>
    <t>Anzahl Tage bzw. Übernachtungen</t>
  </si>
  <si>
    <r>
      <t>x Pauschsatz</t>
    </r>
    <r>
      <rPr>
        <vertAlign val="superscript"/>
        <sz val="10"/>
        <rFont val="Arial"/>
        <family val="2"/>
      </rPr>
      <t>1 / 4 / 5</t>
    </r>
    <r>
      <rPr>
        <sz val="10"/>
        <rFont val="Arial"/>
        <family val="2"/>
      </rPr>
      <t xml:space="preserve"> (je Land!)</t>
    </r>
  </si>
  <si>
    <t xml:space="preserve"> Zu Reise-Nebenkosten sind Belege beizufügen!</t>
  </si>
  <si>
    <t>a</t>
  </si>
  <si>
    <r>
      <t xml:space="preserve">Zusammenstellung und Erläuterungen gemäß Seite 2 und </t>
    </r>
    <r>
      <rPr>
        <b/>
        <sz val="10"/>
        <rFont val="Arial"/>
        <family val="2"/>
      </rPr>
      <t xml:space="preserve">Anlagen </t>
    </r>
    <r>
      <rPr>
        <sz val="10"/>
        <rFont val="Arial"/>
        <family val="2"/>
      </rPr>
      <t>einschließlich Übernachtungs-kosten lt. Belegen</t>
    </r>
  </si>
  <si>
    <t>Übernachtungspauschalen: 
Falls Abrechnung nach Belegen oder Direktzahlung durch AG hier 0,00 € eingeben!</t>
  </si>
  <si>
    <t xml:space="preserve"> 5 Bei Berührung mehrerer Länder ggfs. ein Extra-Blatt je Land verwenden.</t>
  </si>
  <si>
    <r>
      <t xml:space="preserve">Zusammen-stellung und Erläuterungen gemäß </t>
    </r>
    <r>
      <rPr>
        <b/>
        <sz val="10"/>
        <rFont val="Arial"/>
        <family val="2"/>
      </rPr>
      <t>Anlage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</si>
</sst>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#,##0.00\ &quot;€&quot;"/>
    <numFmt numFmtId="166" formatCode="#,##0.00\ [$€-1]"/>
    <numFmt numFmtId="167" formatCode="#,##0.00\ [$€-1];[Red]#,##0.00\ [$€-1]"/>
    <numFmt numFmtId="168" formatCode="#,##0.00\ &quot;DM&quot;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15"/>
      <name val="Arial"/>
      <family val="2"/>
    </font>
    <font>
      <b/>
      <sz val="12"/>
      <name val="Arial"/>
      <family val="2"/>
    </font>
    <font>
      <b/>
      <sz val="13"/>
      <name val="Wingdings 3"/>
      <family val="1"/>
      <charset val="2"/>
    </font>
    <font>
      <sz val="10.5"/>
      <name val="Arial"/>
      <family val="2"/>
    </font>
    <font>
      <b/>
      <vertAlign val="superscript"/>
      <sz val="12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1"/>
      <charset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name val="Arial"/>
      <family val="2"/>
    </font>
    <font>
      <sz val="12"/>
      <color rgb="FFFF0000"/>
      <name val="Wingdings 3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/>
      <right/>
      <top style="thick">
        <color rgb="FF00B0F0"/>
      </top>
      <bottom/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/>
      <diagonal/>
    </border>
    <border>
      <left style="thick">
        <color rgb="FF00B0F0"/>
      </left>
      <right style="thick">
        <color rgb="FF00B0F0"/>
      </right>
      <top style="double">
        <color rgb="FF00B0F0"/>
      </top>
      <bottom style="thick">
        <color rgb="FF00B0F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ck">
        <color rgb="FF00B0F0"/>
      </bottom>
      <diagonal/>
    </border>
    <border>
      <left/>
      <right style="medium">
        <color theme="1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double">
        <color rgb="FF00B0F0"/>
      </top>
      <bottom style="double">
        <color rgb="FF00B0F0"/>
      </bottom>
      <diagonal/>
    </border>
    <border>
      <left style="thick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thick">
        <color rgb="FF00B0F0"/>
      </right>
      <top style="double">
        <color rgb="FF00B0F0"/>
      </top>
      <bottom style="double">
        <color rgb="FF00B0F0"/>
      </bottom>
      <diagonal/>
    </border>
    <border>
      <left style="thick">
        <color rgb="FF00B0F0"/>
      </left>
      <right style="thin">
        <color indexed="64"/>
      </right>
      <top style="double">
        <color rgb="FF00B0F0"/>
      </top>
      <bottom style="double">
        <color rgb="FF00B0F0"/>
      </bottom>
      <diagonal/>
    </border>
    <border>
      <left style="thin">
        <color indexed="64"/>
      </left>
      <right style="thin">
        <color indexed="64"/>
      </right>
      <top style="double">
        <color rgb="FF00B0F0"/>
      </top>
      <bottom style="double">
        <color rgb="FF00B0F0"/>
      </bottom>
      <diagonal/>
    </border>
    <border>
      <left style="thin">
        <color indexed="64"/>
      </left>
      <right style="thick">
        <color rgb="FF00B0F0"/>
      </right>
      <top style="double">
        <color rgb="FF00B0F0"/>
      </top>
      <bottom style="double">
        <color rgb="FF00B0F0"/>
      </bottom>
      <diagonal/>
    </border>
    <border>
      <left/>
      <right style="thick">
        <color rgb="FF00B0F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/>
      <bottom style="thick">
        <color rgb="FF00B0F0"/>
      </bottom>
      <diagonal/>
    </border>
    <border>
      <left/>
      <right style="thin">
        <color indexed="64"/>
      </right>
      <top/>
      <bottom style="thick">
        <color rgb="FF00B0F0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indexed="64"/>
      </right>
      <top/>
      <bottom style="double">
        <color rgb="FF00B0F0"/>
      </bottom>
      <diagonal/>
    </border>
    <border>
      <left style="thin">
        <color indexed="64"/>
      </left>
      <right style="thin">
        <color indexed="64"/>
      </right>
      <top/>
      <bottom style="double">
        <color rgb="FF00B0F0"/>
      </bottom>
      <diagonal/>
    </border>
    <border>
      <left style="thin">
        <color indexed="64"/>
      </left>
      <right style="thick">
        <color rgb="FF00B0F0"/>
      </right>
      <top/>
      <bottom style="double">
        <color rgb="FF00B0F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165" fontId="0" fillId="0" borderId="0" xfId="0" applyNumberFormat="1" applyBorder="1" applyAlignment="1" applyProtection="1"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Border="1" applyProtection="1">
      <protection locked="0"/>
    </xf>
    <xf numFmtId="168" fontId="0" fillId="0" borderId="0" xfId="0" applyNumberFormat="1" applyBorder="1" applyProtection="1">
      <protection locked="0"/>
    </xf>
    <xf numFmtId="14" fontId="0" fillId="0" borderId="0" xfId="0" applyNumberFormat="1" applyBorder="1" applyAlignment="1" applyProtection="1">
      <alignment vertical="center"/>
      <protection locked="0"/>
    </xf>
    <xf numFmtId="166" fontId="0" fillId="0" borderId="0" xfId="0" applyNumberFormat="1" applyBorder="1" applyAlignment="1" applyProtection="1">
      <protection locked="0"/>
    </xf>
    <xf numFmtId="167" fontId="3" fillId="0" borderId="0" xfId="0" applyNumberFormat="1" applyFont="1" applyBorder="1" applyAlignment="1" applyProtection="1">
      <alignment horizontal="left"/>
      <protection locked="0"/>
    </xf>
    <xf numFmtId="167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68" fontId="0" fillId="0" borderId="0" xfId="0" applyNumberForma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167" fontId="0" fillId="0" borderId="0" xfId="0" applyNumberFormat="1" applyBorder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5" fontId="18" fillId="0" borderId="19" xfId="0" applyNumberFormat="1" applyFont="1" applyBorder="1" applyAlignment="1" applyProtection="1">
      <alignment horizontal="center"/>
      <protection locked="0"/>
    </xf>
    <xf numFmtId="165" fontId="18" fillId="0" borderId="14" xfId="0" applyNumberFormat="1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165" fontId="5" fillId="0" borderId="21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65" fontId="18" fillId="0" borderId="1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168" fontId="3" fillId="0" borderId="0" xfId="0" applyNumberFormat="1" applyFont="1" applyBorder="1" applyAlignment="1" applyProtection="1">
      <alignment horizontal="right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Alignment="1" applyProtection="1">
      <protection locked="0"/>
    </xf>
    <xf numFmtId="3" fontId="3" fillId="0" borderId="40" xfId="0" applyNumberFormat="1" applyFont="1" applyFill="1" applyBorder="1" applyAlignment="1" applyProtection="1">
      <alignment horizontal="center" vertical="center"/>
    </xf>
    <xf numFmtId="166" fontId="0" fillId="0" borderId="40" xfId="0" applyNumberFormat="1" applyFill="1" applyBorder="1" applyAlignment="1" applyProtection="1">
      <alignment horizontal="right" vertical="center"/>
    </xf>
    <xf numFmtId="168" fontId="0" fillId="0" borderId="0" xfId="0" applyNumberFormat="1" applyBorder="1" applyAlignment="1" applyProtection="1">
      <alignment horizontal="right" vertical="center"/>
      <protection locked="0"/>
    </xf>
    <xf numFmtId="165" fontId="18" fillId="0" borderId="14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/>
      <protection locked="0"/>
    </xf>
    <xf numFmtId="165" fontId="18" fillId="0" borderId="59" xfId="0" applyNumberFormat="1" applyFont="1" applyFill="1" applyBorder="1" applyAlignment="1" applyProtection="1">
      <alignment horizontal="center"/>
    </xf>
    <xf numFmtId="165" fontId="18" fillId="0" borderId="59" xfId="0" applyNumberFormat="1" applyFont="1" applyFill="1" applyBorder="1" applyAlignment="1" applyProtection="1">
      <alignment horizontal="center" vertical="center"/>
    </xf>
    <xf numFmtId="0" fontId="0" fillId="1" borderId="0" xfId="0" applyFill="1" applyProtection="1">
      <protection locked="0"/>
    </xf>
    <xf numFmtId="3" fontId="3" fillId="1" borderId="4" xfId="0" applyNumberFormat="1" applyFont="1" applyFill="1" applyBorder="1" applyAlignment="1" applyProtection="1">
      <alignment vertical="center"/>
      <protection locked="0"/>
    </xf>
    <xf numFmtId="165" fontId="2" fillId="0" borderId="67" xfId="0" applyNumberFormat="1" applyFont="1" applyFill="1" applyBorder="1" applyAlignment="1" applyProtection="1">
      <alignment horizontal="center" vertical="center"/>
    </xf>
    <xf numFmtId="165" fontId="2" fillId="0" borderId="68" xfId="0" applyNumberFormat="1" applyFont="1" applyFill="1" applyBorder="1" applyAlignment="1" applyProtection="1">
      <alignment horizontal="center" vertical="center"/>
    </xf>
    <xf numFmtId="166" fontId="0" fillId="0" borderId="42" xfId="0" applyNumberFormat="1" applyFill="1" applyBorder="1" applyAlignment="1" applyProtection="1">
      <alignment horizontal="right" vertical="center"/>
    </xf>
    <xf numFmtId="165" fontId="0" fillId="0" borderId="41" xfId="0" applyNumberFormat="1" applyFill="1" applyBorder="1" applyAlignment="1" applyProtection="1">
      <alignment horizontal="right" vertical="center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left"/>
      <protection locked="0"/>
    </xf>
    <xf numFmtId="167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Fill="1" applyProtection="1"/>
    <xf numFmtId="0" fontId="23" fillId="0" borderId="0" xfId="0" applyFont="1" applyFill="1" applyAlignment="1" applyProtection="1"/>
    <xf numFmtId="0" fontId="0" fillId="0" borderId="0" xfId="0" applyFill="1" applyBorder="1" applyAlignment="1" applyProtection="1">
      <alignment horizontal="right"/>
    </xf>
    <xf numFmtId="167" fontId="0" fillId="0" borderId="0" xfId="0" applyNumberFormat="1" applyFill="1" applyBorder="1" applyProtection="1"/>
    <xf numFmtId="0" fontId="0" fillId="0" borderId="0" xfId="0" applyFill="1" applyBorder="1" applyAlignment="1" applyProtection="1">
      <protection locked="0"/>
    </xf>
    <xf numFmtId="165" fontId="0" fillId="0" borderId="0" xfId="0" applyNumberForma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166" fontId="0" fillId="0" borderId="40" xfId="0" applyNumberFormat="1" applyFill="1" applyBorder="1" applyAlignment="1" applyProtection="1">
      <alignment horizontal="center" vertical="center"/>
    </xf>
    <xf numFmtId="165" fontId="0" fillId="0" borderId="40" xfId="0" applyNumberFormat="1" applyFill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  <protection locked="0"/>
    </xf>
    <xf numFmtId="20" fontId="0" fillId="0" borderId="19" xfId="0" applyNumberFormat="1" applyFont="1" applyBorder="1" applyAlignment="1" applyProtection="1">
      <alignment horizontal="center" vertical="center"/>
      <protection locked="0"/>
    </xf>
    <xf numFmtId="164" fontId="25" fillId="0" borderId="19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Font="1" applyBorder="1" applyAlignment="1" applyProtection="1">
      <alignment horizontal="center" vertical="center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24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3" fontId="3" fillId="1" borderId="78" xfId="0" applyNumberFormat="1" applyFont="1" applyFill="1" applyBorder="1" applyAlignment="1" applyProtection="1">
      <alignment vertical="center"/>
      <protection locked="0"/>
    </xf>
    <xf numFmtId="165" fontId="0" fillId="0" borderId="75" xfId="0" applyNumberFormat="1" applyFill="1" applyBorder="1" applyAlignment="1" applyProtection="1">
      <alignment vertical="center"/>
      <protection locked="0"/>
    </xf>
    <xf numFmtId="165" fontId="27" fillId="0" borderId="79" xfId="0" applyNumberFormat="1" applyFont="1" applyFill="1" applyBorder="1" applyAlignment="1" applyProtection="1">
      <alignment horizontal="center" vertical="center"/>
    </xf>
    <xf numFmtId="166" fontId="0" fillId="0" borderId="54" xfId="0" applyNumberFormat="1" applyFill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/>
      <protection locked="0"/>
    </xf>
    <xf numFmtId="0" fontId="18" fillId="0" borderId="21" xfId="0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horizontal="left"/>
      <protection locked="0"/>
    </xf>
    <xf numFmtId="14" fontId="18" fillId="0" borderId="9" xfId="0" applyNumberFormat="1" applyFont="1" applyBorder="1" applyAlignment="1" applyProtection="1">
      <alignment horizontal="center"/>
      <protection locked="0"/>
    </xf>
    <xf numFmtId="14" fontId="18" fillId="0" borderId="10" xfId="0" applyNumberFormat="1" applyFont="1" applyBorder="1" applyAlignment="1" applyProtection="1">
      <alignment horizontal="center"/>
      <protection locked="0"/>
    </xf>
    <xf numFmtId="1" fontId="18" fillId="0" borderId="9" xfId="0" applyNumberFormat="1" applyFont="1" applyBorder="1" applyAlignment="1" applyProtection="1">
      <alignment horizontal="center"/>
      <protection locked="0"/>
    </xf>
    <xf numFmtId="1" fontId="18" fillId="0" borderId="26" xfId="0" applyNumberFormat="1" applyFont="1" applyBorder="1" applyAlignment="1" applyProtection="1">
      <alignment horizontal="center"/>
      <protection locked="0"/>
    </xf>
    <xf numFmtId="0" fontId="18" fillId="3" borderId="29" xfId="0" applyFont="1" applyFill="1" applyBorder="1" applyAlignment="1" applyProtection="1">
      <alignment horizontal="right"/>
      <protection locked="0"/>
    </xf>
    <xf numFmtId="0" fontId="18" fillId="3" borderId="30" xfId="0" applyFont="1" applyFill="1" applyBorder="1" applyAlignment="1" applyProtection="1">
      <alignment horizontal="right"/>
      <protection locked="0"/>
    </xf>
    <xf numFmtId="1" fontId="18" fillId="0" borderId="61" xfId="0" applyNumberFormat="1" applyFont="1" applyBorder="1" applyAlignment="1" applyProtection="1">
      <alignment horizontal="center"/>
      <protection locked="0"/>
    </xf>
    <xf numFmtId="1" fontId="18" fillId="0" borderId="33" xfId="0" applyNumberFormat="1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14" fontId="18" fillId="0" borderId="9" xfId="0" applyNumberFormat="1" applyFont="1" applyBorder="1" applyAlignment="1" applyProtection="1">
      <alignment horizontal="center" vertical="center"/>
      <protection locked="0"/>
    </xf>
    <xf numFmtId="14" fontId="18" fillId="0" borderId="10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 applyProtection="1">
      <alignment horizontal="center" vertical="center"/>
      <protection locked="0"/>
    </xf>
    <xf numFmtId="1" fontId="18" fillId="0" borderId="26" xfId="0" applyNumberFormat="1" applyFont="1" applyBorder="1" applyAlignment="1" applyProtection="1">
      <alignment horizontal="center" vertical="center"/>
      <protection locked="0"/>
    </xf>
    <xf numFmtId="0" fontId="18" fillId="3" borderId="29" xfId="0" applyFont="1" applyFill="1" applyBorder="1" applyAlignment="1" applyProtection="1">
      <alignment horizontal="right" vertical="center"/>
      <protection locked="0"/>
    </xf>
    <xf numFmtId="0" fontId="18" fillId="3" borderId="30" xfId="0" applyFont="1" applyFill="1" applyBorder="1" applyAlignment="1" applyProtection="1">
      <alignment horizontal="right" vertical="center"/>
      <protection locked="0"/>
    </xf>
    <xf numFmtId="1" fontId="18" fillId="0" borderId="61" xfId="0" applyNumberFormat="1" applyFont="1" applyBorder="1" applyAlignment="1" applyProtection="1">
      <alignment horizontal="center" vertical="center"/>
      <protection locked="0"/>
    </xf>
    <xf numFmtId="1" fontId="18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165" fontId="12" fillId="0" borderId="43" xfId="0" applyNumberFormat="1" applyFont="1" applyFill="1" applyBorder="1" applyAlignment="1" applyProtection="1">
      <alignment horizontal="center" vertical="center"/>
    </xf>
    <xf numFmtId="165" fontId="12" fillId="0" borderId="50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51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right"/>
      <protection locked="0"/>
    </xf>
    <xf numFmtId="0" fontId="18" fillId="3" borderId="21" xfId="0" applyFont="1" applyFill="1" applyBorder="1" applyAlignment="1" applyProtection="1">
      <alignment horizontal="right"/>
      <protection locked="0"/>
    </xf>
    <xf numFmtId="1" fontId="18" fillId="0" borderId="60" xfId="0" applyNumberFormat="1" applyFont="1" applyBorder="1" applyAlignment="1" applyProtection="1">
      <alignment horizontal="center"/>
      <protection locked="0"/>
    </xf>
    <xf numFmtId="1" fontId="18" fillId="0" borderId="28" xfId="0" applyNumberFormat="1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2" fontId="5" fillId="0" borderId="21" xfId="0" applyNumberFormat="1" applyFont="1" applyBorder="1" applyAlignment="1" applyProtection="1">
      <alignment horizontal="center"/>
      <protection locked="0"/>
    </xf>
    <xf numFmtId="2" fontId="5" fillId="0" borderId="26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top"/>
      <protection locked="0"/>
    </xf>
    <xf numFmtId="167" fontId="3" fillId="0" borderId="2" xfId="0" applyNumberFormat="1" applyFont="1" applyBorder="1" applyAlignment="1" applyProtection="1">
      <alignment horizontal="left" vertical="top"/>
      <protection locked="0"/>
    </xf>
    <xf numFmtId="166" fontId="3" fillId="0" borderId="2" xfId="0" applyNumberFormat="1" applyFont="1" applyBorder="1" applyAlignment="1" applyProtection="1">
      <alignment horizontal="left" vertical="top"/>
      <protection locked="0"/>
    </xf>
    <xf numFmtId="166" fontId="3" fillId="0" borderId="0" xfId="0" applyNumberFormat="1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7" fontId="3" fillId="0" borderId="0" xfId="0" applyNumberFormat="1" applyFont="1" applyBorder="1" applyAlignment="1" applyProtection="1">
      <alignment horizontal="left"/>
      <protection locked="0"/>
    </xf>
    <xf numFmtId="167" fontId="0" fillId="0" borderId="0" xfId="0" applyNumberForma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165" fontId="0" fillId="0" borderId="54" xfId="0" applyNumberFormat="1" applyFill="1" applyBorder="1" applyAlignment="1" applyProtection="1">
      <alignment horizontal="right"/>
    </xf>
    <xf numFmtId="165" fontId="0" fillId="0" borderId="55" xfId="0" applyNumberFormat="1" applyFill="1" applyBorder="1" applyAlignment="1" applyProtection="1">
      <alignment horizontal="right"/>
    </xf>
    <xf numFmtId="0" fontId="0" fillId="1" borderId="10" xfId="0" applyFill="1" applyBorder="1" applyAlignment="1" applyProtection="1">
      <alignment horizontal="right"/>
      <protection locked="0"/>
    </xf>
    <xf numFmtId="0" fontId="0" fillId="1" borderId="19" xfId="0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65" fontId="12" fillId="0" borderId="52" xfId="0" applyNumberFormat="1" applyFont="1" applyFill="1" applyBorder="1" applyAlignment="1" applyProtection="1">
      <alignment horizontal="right" wrapText="1"/>
    </xf>
    <xf numFmtId="0" fontId="12" fillId="0" borderId="53" xfId="0" applyFont="1" applyFill="1" applyBorder="1" applyAlignment="1" applyProtection="1">
      <alignment horizontal="right" wrapText="1"/>
    </xf>
    <xf numFmtId="0" fontId="5" fillId="0" borderId="52" xfId="0" applyFont="1" applyFill="1" applyBorder="1" applyAlignment="1" applyProtection="1">
      <alignment horizontal="right" wrapText="1"/>
    </xf>
    <xf numFmtId="0" fontId="5" fillId="0" borderId="53" xfId="0" applyFont="1" applyFill="1" applyBorder="1" applyAlignment="1" applyProtection="1">
      <alignment horizontal="right" wrapText="1"/>
    </xf>
    <xf numFmtId="0" fontId="0" fillId="1" borderId="10" xfId="0" applyFill="1" applyBorder="1" applyAlignment="1" applyProtection="1">
      <alignment wrapText="1"/>
      <protection locked="0"/>
    </xf>
    <xf numFmtId="0" fontId="0" fillId="1" borderId="19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left"/>
      <protection locked="0"/>
    </xf>
    <xf numFmtId="0" fontId="0" fillId="0" borderId="55" xfId="0" applyFill="1" applyBorder="1" applyAlignment="1" applyProtection="1">
      <alignment horizontal="right"/>
    </xf>
    <xf numFmtId="0" fontId="0" fillId="0" borderId="2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165" fontId="2" fillId="0" borderId="68" xfId="0" applyNumberFormat="1" applyFont="1" applyFill="1" applyBorder="1" applyAlignment="1" applyProtection="1">
      <alignment horizontal="center" vertical="center"/>
    </xf>
    <xf numFmtId="165" fontId="2" fillId="0" borderId="69" xfId="0" applyNumberFormat="1" applyFont="1" applyFill="1" applyBorder="1" applyAlignment="1" applyProtection="1">
      <alignment horizontal="center" vertical="center"/>
    </xf>
    <xf numFmtId="165" fontId="2" fillId="0" borderId="70" xfId="0" applyNumberFormat="1" applyFont="1" applyFill="1" applyBorder="1" applyAlignment="1" applyProtection="1">
      <alignment horizontal="center" vertical="center"/>
    </xf>
    <xf numFmtId="165" fontId="2" fillId="0" borderId="71" xfId="0" applyNumberFormat="1" applyFont="1" applyFill="1" applyBorder="1" applyAlignment="1" applyProtection="1">
      <alignment horizontal="center" vertical="center"/>
    </xf>
    <xf numFmtId="165" fontId="2" fillId="0" borderId="72" xfId="0" applyNumberFormat="1" applyFont="1" applyFill="1" applyBorder="1" applyAlignment="1" applyProtection="1">
      <alignment horizontal="center" vertical="center"/>
    </xf>
    <xf numFmtId="165" fontId="2" fillId="0" borderId="73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166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50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4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5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right"/>
      <protection locked="0"/>
    </xf>
    <xf numFmtId="166" fontId="0" fillId="0" borderId="40" xfId="0" applyNumberFormat="1" applyBorder="1" applyAlignment="1" applyProtection="1">
      <alignment horizontal="right" vertical="center"/>
    </xf>
    <xf numFmtId="165" fontId="3" fillId="0" borderId="41" xfId="0" applyNumberFormat="1" applyFont="1" applyFill="1" applyBorder="1" applyAlignment="1" applyProtection="1">
      <alignment horizontal="center" vertical="center"/>
    </xf>
    <xf numFmtId="165" fontId="3" fillId="0" borderId="4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/>
      <protection locked="0"/>
    </xf>
    <xf numFmtId="0" fontId="0" fillId="0" borderId="40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5" fontId="0" fillId="0" borderId="2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 applyProtection="1">
      <alignment horizontal="center" vertical="center"/>
      <protection locked="0"/>
    </xf>
    <xf numFmtId="165" fontId="0" fillId="0" borderId="21" xfId="0" applyNumberFormat="1" applyFont="1" applyBorder="1" applyAlignment="1" applyProtection="1">
      <alignment horizontal="center" vertical="center"/>
      <protection locked="0"/>
    </xf>
    <xf numFmtId="165" fontId="0" fillId="0" borderId="10" xfId="0" applyNumberFormat="1" applyFont="1" applyBorder="1" applyAlignment="1" applyProtection="1">
      <alignment horizontal="center" vertical="center"/>
      <protection locked="0"/>
    </xf>
    <xf numFmtId="165" fontId="0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45" xfId="0" applyNumberFormat="1" applyFont="1" applyBorder="1" applyAlignment="1" applyProtection="1">
      <alignment horizontal="center" vertical="center" wrapText="1"/>
    </xf>
    <xf numFmtId="49" fontId="3" fillId="0" borderId="46" xfId="0" applyNumberFormat="1" applyFont="1" applyBorder="1" applyAlignment="1" applyProtection="1">
      <alignment horizontal="center" vertical="center" wrapText="1"/>
    </xf>
    <xf numFmtId="49" fontId="3" fillId="0" borderId="47" xfId="0" applyNumberFormat="1" applyFont="1" applyBorder="1" applyAlignment="1" applyProtection="1">
      <alignment horizontal="center" vertical="center" wrapText="1"/>
    </xf>
    <xf numFmtId="49" fontId="3" fillId="0" borderId="48" xfId="0" applyNumberFormat="1" applyFont="1" applyBorder="1" applyAlignment="1" applyProtection="1">
      <alignment horizontal="center" vertical="center" wrapText="1"/>
    </xf>
    <xf numFmtId="165" fontId="3" fillId="0" borderId="41" xfId="0" applyNumberFormat="1" applyFont="1" applyBorder="1" applyAlignment="1" applyProtection="1">
      <alignment horizontal="center" vertical="center" wrapText="1"/>
    </xf>
    <xf numFmtId="165" fontId="3" fillId="0" borderId="42" xfId="0" applyNumberFormat="1" applyFont="1" applyBorder="1" applyAlignment="1" applyProtection="1">
      <alignment horizontal="center" vertical="center" wrapText="1"/>
    </xf>
    <xf numFmtId="165" fontId="3" fillId="0" borderId="49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17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3" fontId="0" fillId="0" borderId="54" xfId="0" applyNumberFormat="1" applyFill="1" applyBorder="1" applyAlignment="1" applyProtection="1">
      <alignment horizontal="center" vertical="center"/>
    </xf>
    <xf numFmtId="3" fontId="0" fillId="0" borderId="55" xfId="0" applyNumberFormat="1" applyFill="1" applyBorder="1" applyAlignment="1" applyProtection="1">
      <alignment horizontal="center" vertical="center"/>
    </xf>
    <xf numFmtId="0" fontId="0" fillId="0" borderId="47" xfId="0" applyNumberFormat="1" applyFill="1" applyBorder="1" applyAlignment="1" applyProtection="1">
      <alignment horizontal="center" vertical="center"/>
    </xf>
    <xf numFmtId="0" fontId="0" fillId="0" borderId="48" xfId="0" applyNumberFormat="1" applyFill="1" applyBorder="1" applyAlignment="1" applyProtection="1">
      <alignment horizontal="center" vertical="center"/>
    </xf>
    <xf numFmtId="3" fontId="0" fillId="0" borderId="43" xfId="0" applyNumberFormat="1" applyFill="1" applyBorder="1" applyAlignment="1" applyProtection="1">
      <alignment horizontal="center" vertical="center"/>
    </xf>
    <xf numFmtId="3" fontId="0" fillId="0" borderId="44" xfId="0" applyNumberFormat="1" applyFill="1" applyBorder="1" applyAlignment="1" applyProtection="1">
      <alignment horizontal="center" vertical="center"/>
    </xf>
    <xf numFmtId="1" fontId="18" fillId="0" borderId="35" xfId="0" applyNumberFormat="1" applyFont="1" applyBorder="1" applyAlignment="1" applyProtection="1">
      <alignment horizontal="center"/>
      <protection locked="0"/>
    </xf>
    <xf numFmtId="1" fontId="18" fillId="0" borderId="36" xfId="0" applyNumberFormat="1" applyFont="1" applyBorder="1" applyAlignment="1" applyProtection="1">
      <alignment horizontal="center"/>
      <protection locked="0"/>
    </xf>
    <xf numFmtId="0" fontId="18" fillId="3" borderId="31" xfId="0" applyFont="1" applyFill="1" applyBorder="1" applyAlignment="1" applyProtection="1">
      <alignment horizontal="right"/>
      <protection locked="0"/>
    </xf>
    <xf numFmtId="1" fontId="18" fillId="0" borderId="32" xfId="0" applyNumberFormat="1" applyFont="1" applyBorder="1" applyAlignment="1" applyProtection="1">
      <alignment horizontal="center"/>
      <protection locked="0"/>
    </xf>
    <xf numFmtId="1" fontId="18" fillId="0" borderId="35" xfId="0" applyNumberFormat="1" applyFont="1" applyBorder="1" applyAlignment="1" applyProtection="1">
      <alignment horizontal="center" vertical="center"/>
      <protection locked="0"/>
    </xf>
    <xf numFmtId="1" fontId="18" fillId="0" borderId="36" xfId="0" applyNumberFormat="1" applyFont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right" vertical="center"/>
      <protection locked="0"/>
    </xf>
    <xf numFmtId="1" fontId="18" fillId="0" borderId="32" xfId="0" applyNumberFormat="1" applyFont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right"/>
      <protection locked="0"/>
    </xf>
    <xf numFmtId="1" fontId="18" fillId="0" borderId="27" xfId="0" applyNumberFormat="1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Alignment="1" applyProtection="1">
      <alignment horizontal="center" vertical="center"/>
      <protection locked="0"/>
    </xf>
    <xf numFmtId="0" fontId="1" fillId="0" borderId="0" xfId="1" applyFill="1"/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165" fontId="2" fillId="0" borderId="80" xfId="0" applyNumberFormat="1" applyFont="1" applyFill="1" applyBorder="1" applyAlignment="1" applyProtection="1">
      <alignment horizontal="center" vertical="center"/>
    </xf>
    <xf numFmtId="165" fontId="2" fillId="0" borderId="81" xfId="0" applyNumberFormat="1" applyFont="1" applyFill="1" applyBorder="1" applyAlignment="1" applyProtection="1">
      <alignment horizontal="center" vertical="center"/>
    </xf>
    <xf numFmtId="165" fontId="2" fillId="0" borderId="82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74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5" fontId="0" fillId="0" borderId="75" xfId="0" applyNumberFormat="1" applyFill="1" applyBorder="1" applyAlignment="1" applyProtection="1">
      <alignment horizontal="center" vertical="center"/>
      <protection locked="0"/>
    </xf>
    <xf numFmtId="166" fontId="26" fillId="0" borderId="43" xfId="0" applyNumberFormat="1" applyFont="1" applyFill="1" applyBorder="1" applyAlignment="1" applyProtection="1">
      <alignment horizontal="center" vertical="center" wrapText="1"/>
    </xf>
    <xf numFmtId="166" fontId="26" fillId="0" borderId="50" xfId="0" applyNumberFormat="1" applyFont="1" applyFill="1" applyBorder="1" applyAlignment="1" applyProtection="1">
      <alignment horizontal="center" vertical="center" wrapText="1"/>
    </xf>
    <xf numFmtId="166" fontId="26" fillId="0" borderId="44" xfId="0" applyNumberFormat="1" applyFont="1" applyFill="1" applyBorder="1" applyAlignment="1" applyProtection="1">
      <alignment horizontal="center" vertical="center" wrapText="1"/>
    </xf>
    <xf numFmtId="166" fontId="9" fillId="0" borderId="83" xfId="0" applyNumberFormat="1" applyFont="1" applyFill="1" applyBorder="1" applyAlignment="1" applyProtection="1">
      <alignment horizontal="center" vertical="top" wrapText="1"/>
    </xf>
    <xf numFmtId="166" fontId="9" fillId="0" borderId="84" xfId="0" applyNumberFormat="1" applyFont="1" applyFill="1" applyBorder="1" applyAlignment="1" applyProtection="1">
      <alignment horizontal="center" vertical="top" wrapText="1"/>
    </xf>
    <xf numFmtId="166" fontId="9" fillId="0" borderId="85" xfId="0" applyNumberFormat="1" applyFont="1" applyFill="1" applyBorder="1" applyAlignment="1" applyProtection="1">
      <alignment horizontal="center" vertical="top" wrapText="1"/>
    </xf>
    <xf numFmtId="166" fontId="9" fillId="0" borderId="86" xfId="0" applyNumberFormat="1" applyFont="1" applyFill="1" applyBorder="1" applyAlignment="1" applyProtection="1">
      <alignment horizontal="center" vertical="top" wrapText="1"/>
    </xf>
    <xf numFmtId="166" fontId="9" fillId="0" borderId="0" xfId="0" applyNumberFormat="1" applyFont="1" applyFill="1" applyBorder="1" applyAlignment="1" applyProtection="1">
      <alignment horizontal="center" vertical="top" wrapText="1"/>
    </xf>
    <xf numFmtId="166" fontId="9" fillId="0" borderId="87" xfId="0" applyNumberFormat="1" applyFont="1" applyFill="1" applyBorder="1" applyAlignment="1" applyProtection="1">
      <alignment horizontal="center" vertical="top" wrapText="1"/>
    </xf>
    <xf numFmtId="166" fontId="9" fillId="0" borderId="88" xfId="0" applyNumberFormat="1" applyFont="1" applyFill="1" applyBorder="1" applyAlignment="1" applyProtection="1">
      <alignment horizontal="center" vertical="top" wrapText="1"/>
    </xf>
    <xf numFmtId="166" fontId="9" fillId="0" borderId="89" xfId="0" applyNumberFormat="1" applyFont="1" applyFill="1" applyBorder="1" applyAlignment="1" applyProtection="1">
      <alignment horizontal="center" vertical="top" wrapText="1"/>
    </xf>
    <xf numFmtId="166" fontId="9" fillId="0" borderId="90" xfId="0" applyNumberFormat="1" applyFont="1" applyFill="1" applyBorder="1" applyAlignment="1" applyProtection="1">
      <alignment horizontal="center" vertical="top" wrapText="1"/>
    </xf>
    <xf numFmtId="49" fontId="0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NumberFormat="1" applyFont="1" applyFill="1" applyBorder="1" applyAlignment="1" applyProtection="1">
      <alignment horizontal="center" vertical="center"/>
    </xf>
    <xf numFmtId="49" fontId="3" fillId="0" borderId="5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51" xfId="0" applyNumberFormat="1" applyFont="1" applyBorder="1" applyAlignment="1" applyProtection="1">
      <alignment horizontal="center" vertical="center" wrapText="1"/>
    </xf>
    <xf numFmtId="165" fontId="0" fillId="0" borderId="41" xfId="0" applyNumberFormat="1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quotePrefix="1" applyFont="1" applyBorder="1" applyAlignment="1" applyProtection="1">
      <alignment horizontal="center" vertical="center"/>
      <protection locked="0"/>
    </xf>
    <xf numFmtId="0" fontId="3" fillId="0" borderId="6" xfId="0" quotePrefix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46</xdr:row>
      <xdr:rowOff>23812</xdr:rowOff>
    </xdr:from>
    <xdr:to>
      <xdr:col>13</xdr:col>
      <xdr:colOff>285749</xdr:colOff>
      <xdr:row>87</xdr:row>
      <xdr:rowOff>214311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CC05201D-8E00-473C-B850-F126FE6C9FD2}"/>
            </a:ext>
          </a:extLst>
        </xdr:cNvPr>
        <xdr:cNvSpPr/>
      </xdr:nvSpPr>
      <xdr:spPr>
        <a:xfrm>
          <a:off x="6934200" y="8948737"/>
          <a:ext cx="981074" cy="7619999"/>
        </a:xfrm>
        <a:prstGeom prst="rightBrace">
          <a:avLst>
            <a:gd name="adj1" fmla="val 8333"/>
            <a:gd name="adj2" fmla="val 53487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46</xdr:row>
      <xdr:rowOff>0</xdr:rowOff>
    </xdr:from>
    <xdr:to>
      <xdr:col>12</xdr:col>
      <xdr:colOff>123825</xdr:colOff>
      <xdr:row>87</xdr:row>
      <xdr:rowOff>133350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F7AA6D59-83F5-4ED4-80F8-649D4FEB0F3E}"/>
            </a:ext>
          </a:extLst>
        </xdr:cNvPr>
        <xdr:cNvSpPr/>
      </xdr:nvSpPr>
      <xdr:spPr>
        <a:xfrm>
          <a:off x="7379154" y="8939893"/>
          <a:ext cx="623207" cy="775335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pw-online.de/wp-content/uploads/2025/01/2024-12-02-steuerliche-behandlung-reisekosten-2025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bpw-online.de/fileadmin/content/Infoseiten/Reisekosten/2013-11-11-reisekosten-reisekostenverguetung-auslandsreisen-2014.pdf" TargetMode="External"/><Relationship Id="rId1" Type="http://schemas.openxmlformats.org/officeDocument/2006/relationships/hyperlink" Target="http://www.bpw-online.de/fileadmin/content/Downloads/Formulare/Diverse_Formulare/Tabelle_Auslandsreisekosten_ab_2015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pw-online.de/wp-content/uploads/2025/01/2024-12-02-steuerliche-behandlung-reisekosten-2025.pdf" TargetMode="External"/><Relationship Id="rId4" Type="http://schemas.openxmlformats.org/officeDocument/2006/relationships/hyperlink" Target="https://bpw-online.de/wp-content/uploads/2025/01/2024-12-02-steuerliche-behandlung-reisekosten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81F1-2B72-482D-A063-3CDFD3D88BD1}">
  <sheetPr codeName="Tabelle1"/>
  <dimension ref="A1:Z88"/>
  <sheetViews>
    <sheetView zoomScaleNormal="100" zoomScaleSheetLayoutView="90" zoomScalePageLayoutView="80" workbookViewId="0">
      <selection sqref="A1:I1"/>
    </sheetView>
  </sheetViews>
  <sheetFormatPr baseColWidth="10" defaultColWidth="2" defaultRowHeight="15"/>
  <cols>
    <col min="1" max="1" width="10.7109375" style="1" customWidth="1"/>
    <col min="2" max="2" width="7.28515625" style="1" customWidth="1"/>
    <col min="3" max="3" width="9.28515625" style="1" customWidth="1"/>
    <col min="4" max="4" width="7.28515625" style="1" customWidth="1"/>
    <col min="5" max="5" width="3.7109375" style="1" customWidth="1"/>
    <col min="6" max="6" width="4.140625" style="1" customWidth="1"/>
    <col min="7" max="7" width="10.28515625" style="1" customWidth="1"/>
    <col min="8" max="8" width="12.7109375" style="1" customWidth="1"/>
    <col min="9" max="9" width="22.28515625" style="1" customWidth="1"/>
    <col min="10" max="10" width="10" style="1" customWidth="1"/>
    <col min="11" max="11" width="2.140625" style="1" customWidth="1"/>
    <col min="12" max="12" width="12.42578125" style="1" customWidth="1"/>
    <col min="13" max="13" width="2.140625" style="1" customWidth="1"/>
    <col min="14" max="14" width="8.7109375" style="1" customWidth="1"/>
    <col min="15" max="15" width="2.140625" style="1" customWidth="1"/>
    <col min="16" max="16" width="9.42578125" style="1" customWidth="1"/>
    <col min="17" max="17" width="2.140625" style="1" customWidth="1"/>
    <col min="18" max="18" width="8.7109375" style="1" customWidth="1"/>
    <col min="19" max="19" width="2.140625" style="1" customWidth="1"/>
    <col min="20" max="20" width="13.85546875" style="1" customWidth="1"/>
    <col min="21" max="21" width="6.7109375" style="1" customWidth="1"/>
    <col min="22" max="22" width="6.5703125" style="1" customWidth="1"/>
    <col min="23" max="23" width="12.85546875" style="1" customWidth="1"/>
    <col min="24" max="16384" width="2" style="1"/>
  </cols>
  <sheetData>
    <row r="1" spans="1:24">
      <c r="A1" s="288" t="s">
        <v>92</v>
      </c>
      <c r="B1" s="288"/>
      <c r="C1" s="288"/>
      <c r="D1" s="288"/>
      <c r="E1" s="288"/>
      <c r="F1" s="288"/>
      <c r="G1" s="200"/>
      <c r="H1" s="200"/>
      <c r="I1" s="200"/>
      <c r="J1" s="289" t="s">
        <v>0</v>
      </c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</row>
    <row r="2" spans="1:24">
      <c r="A2" s="290" t="s">
        <v>61</v>
      </c>
      <c r="B2" s="200"/>
      <c r="C2" s="200"/>
      <c r="D2" s="200"/>
      <c r="E2" s="200"/>
      <c r="F2" s="200"/>
      <c r="G2" s="200"/>
      <c r="H2" s="200"/>
      <c r="I2" s="291"/>
      <c r="J2" s="289" t="s">
        <v>2</v>
      </c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</row>
    <row r="3" spans="1:24" ht="12" customHeight="1"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4" ht="12.95" customHeight="1">
      <c r="A4" s="200" t="s">
        <v>3</v>
      </c>
      <c r="B4" s="292"/>
      <c r="C4" s="292"/>
      <c r="D4" s="292"/>
      <c r="E4" s="292"/>
      <c r="F4" s="292"/>
      <c r="K4" s="300" t="s">
        <v>89</v>
      </c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2"/>
    </row>
    <row r="5" spans="1:24" ht="12.95" customHeight="1">
      <c r="A5" s="200"/>
      <c r="B5" s="293"/>
      <c r="C5" s="293"/>
      <c r="D5" s="293"/>
      <c r="E5" s="293"/>
      <c r="F5" s="293"/>
      <c r="G5" s="83"/>
      <c r="H5" s="83"/>
      <c r="I5" s="83"/>
      <c r="K5" s="303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5"/>
    </row>
    <row r="6" spans="1:24" ht="15" customHeight="1">
      <c r="A6" s="200" t="s">
        <v>4</v>
      </c>
      <c r="B6" s="294"/>
      <c r="C6" s="295"/>
      <c r="D6" s="295"/>
      <c r="E6" s="295"/>
      <c r="F6" s="295"/>
      <c r="H6" s="296" t="s">
        <v>93</v>
      </c>
      <c r="I6" s="298"/>
      <c r="K6" s="306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8"/>
    </row>
    <row r="7" spans="1:24" ht="15" customHeight="1">
      <c r="A7" s="200"/>
      <c r="B7" s="194"/>
      <c r="C7" s="194"/>
      <c r="D7" s="194"/>
      <c r="E7" s="194"/>
      <c r="F7" s="194"/>
      <c r="H7" s="297"/>
      <c r="I7" s="299"/>
    </row>
    <row r="8" spans="1:24" ht="12.6" customHeight="1">
      <c r="A8" s="85"/>
      <c r="B8" s="95"/>
      <c r="C8" s="95"/>
      <c r="D8" s="95"/>
      <c r="E8" s="95"/>
      <c r="F8" s="95"/>
      <c r="H8" s="99"/>
      <c r="I8" s="96"/>
    </row>
    <row r="9" spans="1:24" ht="12" customHeight="1"/>
    <row r="10" spans="1:24" s="75" customFormat="1" ht="14.1" customHeight="1">
      <c r="A10" s="254" t="s">
        <v>5</v>
      </c>
      <c r="B10" s="199"/>
      <c r="C10" s="254" t="s">
        <v>6</v>
      </c>
      <c r="D10" s="199"/>
      <c r="E10" s="255" t="s">
        <v>7</v>
      </c>
      <c r="F10" s="256"/>
      <c r="G10" s="256"/>
      <c r="H10" s="256"/>
      <c r="I10" s="257"/>
      <c r="J10" s="264" t="s">
        <v>62</v>
      </c>
      <c r="K10" s="265"/>
      <c r="L10" s="265"/>
      <c r="M10" s="265"/>
      <c r="N10" s="265"/>
      <c r="O10" s="265"/>
      <c r="P10" s="265"/>
      <c r="Q10" s="265"/>
      <c r="R10" s="265"/>
      <c r="S10" s="266"/>
      <c r="T10" s="267" t="s">
        <v>63</v>
      </c>
      <c r="U10" s="270" t="s">
        <v>10</v>
      </c>
      <c r="V10" s="271"/>
      <c r="W10" s="272"/>
    </row>
    <row r="11" spans="1:24" s="4" customFormat="1" ht="14.1" customHeight="1">
      <c r="A11" s="273" t="s">
        <v>11</v>
      </c>
      <c r="B11" s="273" t="s">
        <v>12</v>
      </c>
      <c r="C11" s="273" t="s">
        <v>11</v>
      </c>
      <c r="D11" s="273" t="s">
        <v>12</v>
      </c>
      <c r="E11" s="258"/>
      <c r="F11" s="259"/>
      <c r="G11" s="259"/>
      <c r="H11" s="259"/>
      <c r="I11" s="260"/>
      <c r="J11" s="275" t="s">
        <v>64</v>
      </c>
      <c r="K11" s="276"/>
      <c r="L11" s="276"/>
      <c r="M11" s="276"/>
      <c r="N11" s="276"/>
      <c r="O11" s="260"/>
      <c r="P11" s="277" t="s">
        <v>65</v>
      </c>
      <c r="Q11" s="278"/>
      <c r="R11" s="277" t="s">
        <v>66</v>
      </c>
      <c r="S11" s="278"/>
      <c r="T11" s="268"/>
      <c r="U11" s="282" t="s">
        <v>16</v>
      </c>
      <c r="V11" s="282"/>
      <c r="W11" s="284" t="s">
        <v>17</v>
      </c>
    </row>
    <row r="12" spans="1:24" s="4" customFormat="1" ht="14.1" customHeight="1">
      <c r="A12" s="274"/>
      <c r="B12" s="274"/>
      <c r="C12" s="274"/>
      <c r="D12" s="274"/>
      <c r="E12" s="258"/>
      <c r="F12" s="259"/>
      <c r="G12" s="259"/>
      <c r="H12" s="259"/>
      <c r="I12" s="260"/>
      <c r="J12" s="258" t="s">
        <v>67</v>
      </c>
      <c r="K12" s="276"/>
      <c r="L12" s="276"/>
      <c r="M12" s="260"/>
      <c r="N12" s="276" t="s">
        <v>68</v>
      </c>
      <c r="O12" s="260"/>
      <c r="P12" s="279"/>
      <c r="Q12" s="278"/>
      <c r="R12" s="279"/>
      <c r="S12" s="278"/>
      <c r="T12" s="268"/>
      <c r="U12" s="282"/>
      <c r="V12" s="282"/>
      <c r="W12" s="284"/>
    </row>
    <row r="13" spans="1:24" s="4" customFormat="1" ht="14.1" customHeight="1" thickBot="1">
      <c r="A13" s="6" t="s">
        <v>21</v>
      </c>
      <c r="B13" s="6" t="s">
        <v>22</v>
      </c>
      <c r="C13" s="6" t="s">
        <v>21</v>
      </c>
      <c r="D13" s="6" t="s">
        <v>22</v>
      </c>
      <c r="E13" s="261"/>
      <c r="F13" s="262"/>
      <c r="G13" s="262"/>
      <c r="H13" s="262"/>
      <c r="I13" s="263"/>
      <c r="J13" s="286" t="s">
        <v>69</v>
      </c>
      <c r="K13" s="256"/>
      <c r="L13" s="286" t="s">
        <v>19</v>
      </c>
      <c r="M13" s="257"/>
      <c r="N13" s="287" t="s">
        <v>70</v>
      </c>
      <c r="O13" s="257"/>
      <c r="P13" s="280"/>
      <c r="Q13" s="281"/>
      <c r="R13" s="280"/>
      <c r="S13" s="281"/>
      <c r="T13" s="269"/>
      <c r="U13" s="283"/>
      <c r="V13" s="283"/>
      <c r="W13" s="285"/>
    </row>
    <row r="14" spans="1:24" ht="20.100000000000001" customHeight="1" thickTop="1" thickBot="1">
      <c r="A14" s="90"/>
      <c r="B14" s="91"/>
      <c r="C14" s="92"/>
      <c r="D14" s="91"/>
      <c r="E14" s="236"/>
      <c r="F14" s="237"/>
      <c r="G14" s="237"/>
      <c r="H14" s="237"/>
      <c r="I14" s="238"/>
      <c r="J14" s="232" t="str">
        <f>IF(C14-A14&gt;1,(C14-A14)-1,"")</f>
        <v/>
      </c>
      <c r="K14" s="232"/>
      <c r="L14" s="232" t="str">
        <f>IF(C14-A14&gt;0,2,"")</f>
        <v/>
      </c>
      <c r="M14" s="232"/>
      <c r="N14" s="232" t="str">
        <f>IF(A14=C14,IF(D14-B14&gt;(8/24),1,""),"")</f>
        <v/>
      </c>
      <c r="O14" s="232"/>
      <c r="P14" s="242"/>
      <c r="Q14" s="243"/>
      <c r="R14" s="244"/>
      <c r="S14" s="244"/>
      <c r="T14" s="93"/>
      <c r="U14" s="245" t="s">
        <v>104</v>
      </c>
      <c r="V14" s="246"/>
      <c r="W14" s="251">
        <f>O70</f>
        <v>0</v>
      </c>
    </row>
    <row r="15" spans="1:24" ht="20.100000000000001" customHeight="1" thickTop="1" thickBot="1">
      <c r="A15" s="90"/>
      <c r="B15" s="91"/>
      <c r="C15" s="92"/>
      <c r="D15" s="91"/>
      <c r="E15" s="236"/>
      <c r="F15" s="237"/>
      <c r="G15" s="237"/>
      <c r="H15" s="237"/>
      <c r="I15" s="238"/>
      <c r="J15" s="232" t="str">
        <f t="shared" ref="J15:J23" si="0">IF(C15-A15&gt;1,(C15-A15)-1,"")</f>
        <v/>
      </c>
      <c r="K15" s="232"/>
      <c r="L15" s="232" t="str">
        <f t="shared" ref="L15:L23" si="1">IF(C15-A15&gt;0,2,"")</f>
        <v/>
      </c>
      <c r="M15" s="232"/>
      <c r="N15" s="232" t="str">
        <f t="shared" ref="N15:N23" si="2">IF(A15=C15,IF(D15-B15&gt;(8/24),1,""),"")</f>
        <v/>
      </c>
      <c r="O15" s="232"/>
      <c r="P15" s="242"/>
      <c r="Q15" s="243"/>
      <c r="R15" s="244"/>
      <c r="S15" s="244"/>
      <c r="T15" s="93"/>
      <c r="U15" s="247"/>
      <c r="V15" s="248"/>
      <c r="W15" s="252"/>
      <c r="X15" s="29"/>
    </row>
    <row r="16" spans="1:24" ht="20.100000000000001" customHeight="1" thickTop="1" thickBot="1">
      <c r="A16" s="90"/>
      <c r="B16" s="91"/>
      <c r="C16" s="92"/>
      <c r="D16" s="91"/>
      <c r="E16" s="236"/>
      <c r="F16" s="237"/>
      <c r="G16" s="237"/>
      <c r="H16" s="237"/>
      <c r="I16" s="238"/>
      <c r="J16" s="232" t="str">
        <f t="shared" si="0"/>
        <v/>
      </c>
      <c r="K16" s="232"/>
      <c r="L16" s="232" t="str">
        <f t="shared" si="1"/>
        <v/>
      </c>
      <c r="M16" s="232"/>
      <c r="N16" s="232" t="str">
        <f t="shared" si="2"/>
        <v/>
      </c>
      <c r="O16" s="232"/>
      <c r="P16" s="242"/>
      <c r="Q16" s="243"/>
      <c r="R16" s="244"/>
      <c r="S16" s="244"/>
      <c r="T16" s="93"/>
      <c r="U16" s="247"/>
      <c r="V16" s="248"/>
      <c r="W16" s="252"/>
      <c r="X16" s="29"/>
    </row>
    <row r="17" spans="1:26" ht="20.100000000000001" customHeight="1" thickTop="1" thickBot="1">
      <c r="A17" s="90"/>
      <c r="B17" s="91"/>
      <c r="C17" s="92"/>
      <c r="D17" s="91"/>
      <c r="E17" s="236"/>
      <c r="F17" s="237"/>
      <c r="G17" s="237"/>
      <c r="H17" s="237"/>
      <c r="I17" s="238"/>
      <c r="J17" s="232" t="str">
        <f t="shared" si="0"/>
        <v/>
      </c>
      <c r="K17" s="232"/>
      <c r="L17" s="232" t="str">
        <f t="shared" si="1"/>
        <v/>
      </c>
      <c r="M17" s="232"/>
      <c r="N17" s="232" t="str">
        <f t="shared" si="2"/>
        <v/>
      </c>
      <c r="O17" s="232"/>
      <c r="P17" s="242"/>
      <c r="Q17" s="243"/>
      <c r="R17" s="244"/>
      <c r="S17" s="244"/>
      <c r="T17" s="93"/>
      <c r="U17" s="247"/>
      <c r="V17" s="248"/>
      <c r="W17" s="252"/>
      <c r="X17" s="29"/>
    </row>
    <row r="18" spans="1:26" ht="20.100000000000001" customHeight="1" thickTop="1" thickBot="1">
      <c r="A18" s="90"/>
      <c r="B18" s="91"/>
      <c r="C18" s="92"/>
      <c r="D18" s="91"/>
      <c r="E18" s="236"/>
      <c r="F18" s="237"/>
      <c r="G18" s="237"/>
      <c r="H18" s="237"/>
      <c r="I18" s="238"/>
      <c r="J18" s="232" t="str">
        <f t="shared" si="0"/>
        <v/>
      </c>
      <c r="K18" s="232"/>
      <c r="L18" s="232" t="str">
        <f t="shared" si="1"/>
        <v/>
      </c>
      <c r="M18" s="232"/>
      <c r="N18" s="232" t="str">
        <f t="shared" si="2"/>
        <v/>
      </c>
      <c r="O18" s="232"/>
      <c r="P18" s="242"/>
      <c r="Q18" s="243"/>
      <c r="R18" s="244"/>
      <c r="S18" s="244"/>
      <c r="T18" s="93"/>
      <c r="U18" s="247"/>
      <c r="V18" s="248"/>
      <c r="W18" s="252"/>
      <c r="X18" s="29"/>
    </row>
    <row r="19" spans="1:26" ht="20.100000000000001" customHeight="1" thickTop="1" thickBot="1">
      <c r="A19" s="90"/>
      <c r="B19" s="91"/>
      <c r="C19" s="92"/>
      <c r="D19" s="91"/>
      <c r="E19" s="236"/>
      <c r="F19" s="237"/>
      <c r="G19" s="237"/>
      <c r="H19" s="237"/>
      <c r="I19" s="238"/>
      <c r="J19" s="232" t="str">
        <f t="shared" si="0"/>
        <v/>
      </c>
      <c r="K19" s="232"/>
      <c r="L19" s="232" t="str">
        <f t="shared" si="1"/>
        <v/>
      </c>
      <c r="M19" s="232"/>
      <c r="N19" s="232" t="str">
        <f t="shared" si="2"/>
        <v/>
      </c>
      <c r="O19" s="232"/>
      <c r="P19" s="242"/>
      <c r="Q19" s="243"/>
      <c r="R19" s="244"/>
      <c r="S19" s="244"/>
      <c r="T19" s="93"/>
      <c r="U19" s="247"/>
      <c r="V19" s="248"/>
      <c r="W19" s="252"/>
    </row>
    <row r="20" spans="1:26" ht="20.100000000000001" customHeight="1" thickTop="1" thickBot="1">
      <c r="A20" s="90"/>
      <c r="B20" s="91"/>
      <c r="C20" s="92"/>
      <c r="D20" s="91"/>
      <c r="E20" s="236"/>
      <c r="F20" s="237"/>
      <c r="G20" s="237"/>
      <c r="H20" s="237"/>
      <c r="I20" s="238"/>
      <c r="J20" s="232" t="str">
        <f t="shared" si="0"/>
        <v/>
      </c>
      <c r="K20" s="232"/>
      <c r="L20" s="232" t="str">
        <f t="shared" si="1"/>
        <v/>
      </c>
      <c r="M20" s="232"/>
      <c r="N20" s="232" t="str">
        <f t="shared" si="2"/>
        <v/>
      </c>
      <c r="O20" s="232"/>
      <c r="P20" s="242"/>
      <c r="Q20" s="243"/>
      <c r="R20" s="244"/>
      <c r="S20" s="244"/>
      <c r="T20" s="93"/>
      <c r="U20" s="247"/>
      <c r="V20" s="248"/>
      <c r="W20" s="252"/>
    </row>
    <row r="21" spans="1:26" ht="20.100000000000001" customHeight="1" thickTop="1" thickBot="1">
      <c r="A21" s="90"/>
      <c r="B21" s="91"/>
      <c r="C21" s="92"/>
      <c r="D21" s="91"/>
      <c r="E21" s="236"/>
      <c r="F21" s="237"/>
      <c r="G21" s="237"/>
      <c r="H21" s="237"/>
      <c r="I21" s="238"/>
      <c r="J21" s="232" t="str">
        <f t="shared" si="0"/>
        <v/>
      </c>
      <c r="K21" s="232"/>
      <c r="L21" s="232" t="str">
        <f t="shared" si="1"/>
        <v/>
      </c>
      <c r="M21" s="232"/>
      <c r="N21" s="232" t="str">
        <f t="shared" si="2"/>
        <v/>
      </c>
      <c r="O21" s="232"/>
      <c r="P21" s="242"/>
      <c r="Q21" s="243"/>
      <c r="R21" s="244"/>
      <c r="S21" s="244"/>
      <c r="T21" s="93"/>
      <c r="U21" s="247"/>
      <c r="V21" s="248"/>
      <c r="W21" s="252"/>
    </row>
    <row r="22" spans="1:26" ht="20.100000000000001" customHeight="1" thickTop="1" thickBot="1">
      <c r="A22" s="90"/>
      <c r="B22" s="91"/>
      <c r="C22" s="92"/>
      <c r="D22" s="91"/>
      <c r="E22" s="236"/>
      <c r="F22" s="237"/>
      <c r="G22" s="237"/>
      <c r="H22" s="237"/>
      <c r="I22" s="238"/>
      <c r="J22" s="232" t="str">
        <f t="shared" si="0"/>
        <v/>
      </c>
      <c r="K22" s="232"/>
      <c r="L22" s="232" t="str">
        <f t="shared" si="1"/>
        <v/>
      </c>
      <c r="M22" s="232"/>
      <c r="N22" s="232" t="str">
        <f t="shared" si="2"/>
        <v/>
      </c>
      <c r="O22" s="232"/>
      <c r="P22" s="242"/>
      <c r="Q22" s="243"/>
      <c r="R22" s="244"/>
      <c r="S22" s="244"/>
      <c r="T22" s="93"/>
      <c r="U22" s="247"/>
      <c r="V22" s="248"/>
      <c r="W22" s="252"/>
    </row>
    <row r="23" spans="1:26" ht="20.100000000000001" customHeight="1" thickTop="1" thickBot="1">
      <c r="A23" s="90"/>
      <c r="B23" s="91"/>
      <c r="C23" s="92"/>
      <c r="D23" s="91"/>
      <c r="E23" s="236"/>
      <c r="F23" s="237"/>
      <c r="G23" s="237"/>
      <c r="H23" s="237"/>
      <c r="I23" s="238"/>
      <c r="J23" s="232" t="str">
        <f t="shared" si="0"/>
        <v/>
      </c>
      <c r="K23" s="232"/>
      <c r="L23" s="232" t="str">
        <f t="shared" si="1"/>
        <v/>
      </c>
      <c r="M23" s="232"/>
      <c r="N23" s="232" t="str">
        <f t="shared" si="2"/>
        <v/>
      </c>
      <c r="O23" s="232"/>
      <c r="P23" s="239"/>
      <c r="Q23" s="240"/>
      <c r="R23" s="241"/>
      <c r="S23" s="241"/>
      <c r="T23" s="94"/>
      <c r="U23" s="249"/>
      <c r="V23" s="250"/>
      <c r="W23" s="253"/>
    </row>
    <row r="24" spans="1:26" ht="15.95" customHeight="1" thickTop="1" thickBot="1">
      <c r="E24" s="231" t="s">
        <v>71</v>
      </c>
      <c r="F24" s="231"/>
      <c r="G24" s="231"/>
      <c r="H24" s="231"/>
      <c r="I24" s="231"/>
      <c r="J24" s="232">
        <f>SUM(J14:J23)</f>
        <v>0</v>
      </c>
      <c r="K24" s="232"/>
      <c r="L24" s="232">
        <f>SUM(L14:L23)</f>
        <v>0</v>
      </c>
      <c r="M24" s="232"/>
      <c r="N24" s="232">
        <f>SUM(N14:N23)</f>
        <v>0</v>
      </c>
      <c r="O24" s="232"/>
      <c r="P24" s="233"/>
      <c r="Q24" s="233"/>
      <c r="R24" s="233"/>
      <c r="S24" s="233"/>
      <c r="T24" s="53">
        <f>SUM(T14:T23)</f>
        <v>0</v>
      </c>
      <c r="U24" s="221" t="s">
        <v>27</v>
      </c>
      <c r="V24" s="222"/>
      <c r="W24" s="223"/>
    </row>
    <row r="25" spans="1:26" ht="15.95" customHeight="1" thickTop="1" thickBot="1">
      <c r="F25" s="205" t="s">
        <v>72</v>
      </c>
      <c r="G25" s="227"/>
      <c r="H25" s="227"/>
      <c r="I25" s="227"/>
      <c r="J25" s="228">
        <v>28</v>
      </c>
      <c r="K25" s="228"/>
      <c r="L25" s="228">
        <v>14</v>
      </c>
      <c r="M25" s="228"/>
      <c r="N25" s="228">
        <v>14</v>
      </c>
      <c r="O25" s="228"/>
      <c r="P25" s="234"/>
      <c r="Q25" s="235"/>
      <c r="R25" s="234"/>
      <c r="S25" s="235"/>
      <c r="T25" s="229" t="str">
        <f>IF(S30="x",0.3,IF(S31="x",0.2,""))</f>
        <v/>
      </c>
      <c r="U25" s="224"/>
      <c r="V25" s="225"/>
      <c r="W25" s="226"/>
    </row>
    <row r="26" spans="1:26" ht="15.95" customHeight="1" thickTop="1" thickBot="1">
      <c r="F26" s="205" t="s">
        <v>73</v>
      </c>
      <c r="G26" s="227"/>
      <c r="H26" s="227"/>
      <c r="I26" s="227"/>
      <c r="J26" s="64">
        <f>J24*J25</f>
        <v>0</v>
      </c>
      <c r="K26" s="55" t="s">
        <v>25</v>
      </c>
      <c r="L26" s="64">
        <f>L24*L25</f>
        <v>0</v>
      </c>
      <c r="M26" s="55" t="s">
        <v>25</v>
      </c>
      <c r="N26" s="64">
        <f>N24*N25</f>
        <v>0</v>
      </c>
      <c r="O26" s="55" t="s">
        <v>25</v>
      </c>
      <c r="P26" s="65">
        <f>SUM(P14:Q23)</f>
        <v>0</v>
      </c>
      <c r="Q26" s="48" t="s">
        <v>26</v>
      </c>
      <c r="R26" s="65">
        <f>SUM(R14:S23)</f>
        <v>0</v>
      </c>
      <c r="S26" s="48" t="s">
        <v>25</v>
      </c>
      <c r="T26" s="230"/>
      <c r="U26" s="224"/>
      <c r="V26" s="225"/>
      <c r="W26" s="226"/>
    </row>
    <row r="27" spans="1:26" ht="15.95" customHeight="1" thickTop="1" thickBot="1">
      <c r="F27" s="205" t="s">
        <v>28</v>
      </c>
      <c r="G27" s="205"/>
      <c r="H27" s="205"/>
      <c r="I27" s="206"/>
      <c r="J27" s="207">
        <f>J26+L26+N26-P26+R26</f>
        <v>0</v>
      </c>
      <c r="K27" s="208"/>
      <c r="L27" s="208"/>
      <c r="M27" s="208"/>
      <c r="N27" s="208"/>
      <c r="O27" s="208"/>
      <c r="P27" s="208"/>
      <c r="Q27" s="208"/>
      <c r="R27" s="208"/>
      <c r="S27" s="209"/>
      <c r="T27" s="62" t="str">
        <f>IF(ISERROR(T24*T25),"",T24*T25)</f>
        <v/>
      </c>
      <c r="U27" s="210">
        <f>SUM(W14:W23)</f>
        <v>0</v>
      </c>
      <c r="V27" s="211"/>
      <c r="W27" s="212"/>
      <c r="X27" s="73"/>
      <c r="Y27" s="11"/>
      <c r="Z27" s="11"/>
    </row>
    <row r="28" spans="1:26" ht="15.95" customHeight="1" thickTop="1" thickBot="1">
      <c r="A28" s="213" t="s">
        <v>29</v>
      </c>
      <c r="B28" s="214"/>
      <c r="C28" s="215"/>
      <c r="D28" s="216" t="s">
        <v>30</v>
      </c>
      <c r="E28" s="217"/>
      <c r="F28" s="218" t="s">
        <v>31</v>
      </c>
      <c r="G28" s="219"/>
      <c r="H28" s="72"/>
      <c r="I28" s="75"/>
      <c r="J28" s="12"/>
      <c r="K28" s="11"/>
      <c r="L28" s="11"/>
      <c r="M28" s="11"/>
      <c r="N28" s="11"/>
      <c r="O28" s="11"/>
      <c r="P28" s="11"/>
      <c r="Q28" s="11"/>
      <c r="R28" s="220" t="s">
        <v>74</v>
      </c>
      <c r="S28" s="220"/>
      <c r="T28" s="220"/>
      <c r="U28" s="220"/>
      <c r="V28" s="220"/>
      <c r="W28" s="220"/>
      <c r="X28" s="73"/>
      <c r="Y28" s="11"/>
      <c r="Z28" s="11"/>
    </row>
    <row r="29" spans="1:26" ht="15.95" customHeight="1" thickTop="1" thickBot="1">
      <c r="A29" s="201" t="s">
        <v>32</v>
      </c>
      <c r="B29" s="202"/>
      <c r="C29" s="202"/>
      <c r="D29" s="180">
        <f>J26+L26+N26</f>
        <v>0</v>
      </c>
      <c r="E29" s="181"/>
      <c r="F29" s="198"/>
      <c r="G29" s="199"/>
      <c r="H29" s="72"/>
      <c r="I29" s="75"/>
      <c r="J29" s="12"/>
      <c r="K29" s="11"/>
      <c r="L29" s="11"/>
      <c r="M29" s="11"/>
      <c r="N29" s="14"/>
      <c r="O29" s="14"/>
      <c r="P29" s="14"/>
      <c r="Q29" s="14"/>
      <c r="R29" s="203" t="s">
        <v>75</v>
      </c>
      <c r="S29" s="203"/>
      <c r="T29" s="203"/>
      <c r="U29" s="203"/>
      <c r="V29" s="203"/>
      <c r="W29" s="203"/>
      <c r="X29" s="73"/>
      <c r="Y29" s="11"/>
      <c r="Z29" s="11"/>
    </row>
    <row r="30" spans="1:26" ht="15.95" customHeight="1" thickTop="1" thickBot="1">
      <c r="A30" s="178" t="s">
        <v>76</v>
      </c>
      <c r="B30" s="178"/>
      <c r="C30" s="179"/>
      <c r="D30" s="180">
        <f>-P26</f>
        <v>0</v>
      </c>
      <c r="E30" s="197"/>
      <c r="F30" s="198"/>
      <c r="G30" s="199"/>
      <c r="H30" s="73"/>
      <c r="I30" s="75"/>
      <c r="J30" s="12"/>
      <c r="K30" s="11"/>
      <c r="L30" s="11"/>
      <c r="M30" s="11"/>
      <c r="S30" s="49" t="s">
        <v>77</v>
      </c>
      <c r="T30" s="204" t="s">
        <v>78</v>
      </c>
      <c r="U30" s="204"/>
      <c r="V30" s="204"/>
      <c r="W30" s="50"/>
      <c r="X30" s="73"/>
      <c r="Y30" s="11"/>
      <c r="Z30" s="11"/>
    </row>
    <row r="31" spans="1:26" ht="15.95" customHeight="1" thickTop="1" thickBot="1">
      <c r="A31" s="178" t="s">
        <v>79</v>
      </c>
      <c r="B31" s="178"/>
      <c r="C31" s="179"/>
      <c r="D31" s="180">
        <f>R26</f>
        <v>0</v>
      </c>
      <c r="E31" s="197"/>
      <c r="F31" s="198"/>
      <c r="G31" s="199"/>
      <c r="H31" s="74"/>
      <c r="I31" s="75"/>
      <c r="J31" s="200"/>
      <c r="K31" s="200"/>
      <c r="L31" s="11"/>
      <c r="M31" s="11"/>
      <c r="N31" s="11"/>
      <c r="O31" s="11"/>
      <c r="P31" s="11"/>
      <c r="Q31" s="11"/>
      <c r="R31" s="51"/>
      <c r="S31" s="49" t="s">
        <v>77</v>
      </c>
      <c r="T31" s="165" t="s">
        <v>80</v>
      </c>
      <c r="U31" s="165"/>
      <c r="V31" s="165"/>
      <c r="W31" s="165"/>
      <c r="X31" s="73"/>
      <c r="Y31" s="11"/>
      <c r="Z31" s="11"/>
    </row>
    <row r="32" spans="1:26" ht="15.95" customHeight="1" thickTop="1" thickBot="1">
      <c r="A32" s="178" t="s">
        <v>81</v>
      </c>
      <c r="B32" s="178"/>
      <c r="C32" s="179"/>
      <c r="D32" s="180" t="str">
        <f>T27</f>
        <v/>
      </c>
      <c r="E32" s="181"/>
      <c r="F32" s="198"/>
      <c r="G32" s="199"/>
      <c r="H32" s="74"/>
      <c r="I32" s="71" t="s">
        <v>36</v>
      </c>
      <c r="J32" s="200"/>
      <c r="K32" s="200"/>
      <c r="L32" s="11"/>
      <c r="M32" s="11"/>
      <c r="N32" s="11"/>
      <c r="O32" s="176" t="s">
        <v>37</v>
      </c>
      <c r="P32" s="176"/>
      <c r="Q32" s="11"/>
      <c r="R32" s="11"/>
      <c r="S32" s="11"/>
      <c r="T32" s="11"/>
      <c r="U32" s="74"/>
      <c r="V32" s="176"/>
      <c r="W32" s="177"/>
      <c r="X32" s="73"/>
      <c r="Y32" s="11"/>
      <c r="Z32" s="11"/>
    </row>
    <row r="33" spans="1:26" ht="15.95" customHeight="1" thickTop="1" thickBot="1">
      <c r="A33" s="178" t="s">
        <v>38</v>
      </c>
      <c r="B33" s="178"/>
      <c r="C33" s="179"/>
      <c r="D33" s="180">
        <f>U27</f>
        <v>0</v>
      </c>
      <c r="E33" s="181"/>
      <c r="F33" s="182"/>
      <c r="G33" s="183"/>
      <c r="H33" s="74"/>
      <c r="I33" s="71"/>
      <c r="J33" s="71"/>
      <c r="K33" s="21"/>
      <c r="L33" s="22"/>
      <c r="M33" s="21"/>
      <c r="N33" s="22"/>
      <c r="O33" s="23"/>
      <c r="P33" s="23"/>
      <c r="Q33" s="23"/>
      <c r="R33" s="23"/>
      <c r="S33" s="24"/>
      <c r="T33" s="24"/>
      <c r="U33" s="69"/>
      <c r="V33" s="70"/>
      <c r="W33" s="21"/>
      <c r="X33" s="73"/>
      <c r="Y33" s="11"/>
      <c r="Z33" s="11"/>
    </row>
    <row r="34" spans="1:26" s="29" customFormat="1" ht="15" customHeight="1" thickTop="1" thickBot="1">
      <c r="A34" s="184" t="s">
        <v>39</v>
      </c>
      <c r="B34" s="185"/>
      <c r="C34" s="185"/>
      <c r="D34" s="188">
        <f>SUM(D29:E33)</f>
        <v>0</v>
      </c>
      <c r="E34" s="189"/>
      <c r="F34" s="192"/>
      <c r="G34" s="193"/>
      <c r="H34" s="27"/>
      <c r="I34" s="28"/>
      <c r="J34" s="194"/>
      <c r="K34" s="194"/>
      <c r="L34" s="194"/>
      <c r="M34" s="194"/>
      <c r="O34" s="195"/>
      <c r="P34" s="195"/>
      <c r="Q34" s="195"/>
      <c r="R34" s="195"/>
      <c r="S34" s="196"/>
      <c r="T34" s="196"/>
      <c r="U34" s="196"/>
      <c r="V34" s="196"/>
      <c r="W34" s="24"/>
      <c r="X34" s="73"/>
      <c r="Y34" s="11"/>
      <c r="Z34" s="11"/>
    </row>
    <row r="35" spans="1:26" s="29" customFormat="1" ht="15" customHeight="1" thickTop="1" thickBot="1">
      <c r="A35" s="186"/>
      <c r="B35" s="187"/>
      <c r="C35" s="187"/>
      <c r="D35" s="190"/>
      <c r="E35" s="191"/>
      <c r="F35" s="192"/>
      <c r="G35" s="193"/>
      <c r="H35" s="27"/>
      <c r="I35" s="30" t="s">
        <v>11</v>
      </c>
      <c r="J35" s="171" t="s">
        <v>40</v>
      </c>
      <c r="K35" s="171"/>
      <c r="L35" s="171"/>
      <c r="M35" s="171"/>
      <c r="N35" s="31"/>
      <c r="O35" s="172" t="s">
        <v>11</v>
      </c>
      <c r="P35" s="172"/>
      <c r="Q35" s="172"/>
      <c r="R35" s="172"/>
      <c r="S35" s="173" t="s">
        <v>40</v>
      </c>
      <c r="T35" s="173"/>
      <c r="U35" s="173"/>
      <c r="V35" s="173"/>
      <c r="W35" s="174"/>
      <c r="X35" s="73"/>
      <c r="Y35" s="11"/>
      <c r="Z35" s="11"/>
    </row>
    <row r="36" spans="1:26" s="82" customFormat="1" ht="14.1" customHeight="1" thickTop="1">
      <c r="A36" s="76"/>
      <c r="B36" s="76"/>
      <c r="C36" s="76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  <c r="V36" s="79"/>
      <c r="W36" s="78"/>
      <c r="X36" s="80"/>
      <c r="Y36" s="81"/>
      <c r="Z36" s="81"/>
    </row>
    <row r="37" spans="1:26" ht="12.6" customHeight="1">
      <c r="A37" s="165" t="s">
        <v>90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73"/>
      <c r="Y37" s="11"/>
      <c r="Z37" s="11"/>
    </row>
    <row r="38" spans="1:26" ht="12.6" customHeight="1">
      <c r="A38" s="165" t="s">
        <v>82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73"/>
      <c r="Y38" s="11"/>
      <c r="Z38" s="11"/>
    </row>
    <row r="39" spans="1:26" ht="12.6" customHeight="1">
      <c r="A39" s="175" t="s">
        <v>83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73"/>
      <c r="Y39" s="11"/>
      <c r="Z39" s="11"/>
    </row>
    <row r="40" spans="1:26" ht="14.1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6" ht="15" customHeight="1">
      <c r="A41" s="165" t="s">
        <v>84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26">
      <c r="A42" s="166" t="s">
        <v>85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</row>
    <row r="43" spans="1:26">
      <c r="A43" s="165" t="s">
        <v>86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</row>
    <row r="45" spans="1:26" ht="19.5">
      <c r="A45" s="167" t="s">
        <v>46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</row>
    <row r="46" spans="1:26" ht="12.6" customHeight="1" thickBot="1"/>
    <row r="47" spans="1:26" s="4" customFormat="1" ht="17.45" customHeight="1" thickBot="1">
      <c r="A47" s="116" t="s">
        <v>47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8"/>
      <c r="N47" s="168" t="s">
        <v>48</v>
      </c>
      <c r="O47" s="169"/>
      <c r="P47" s="169"/>
      <c r="Q47" s="169"/>
      <c r="R47" s="169"/>
      <c r="S47" s="169"/>
      <c r="T47" s="169"/>
      <c r="U47" s="170"/>
    </row>
    <row r="48" spans="1:26" s="4" customFormat="1" ht="18.600000000000001" customHeight="1">
      <c r="A48" s="156" t="s">
        <v>49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1"/>
    </row>
    <row r="49" spans="1:11" s="35" customFormat="1" ht="14.25">
      <c r="A49" s="122" t="s">
        <v>50</v>
      </c>
      <c r="B49" s="123"/>
      <c r="C49" s="123"/>
      <c r="D49" s="123"/>
      <c r="E49" s="124"/>
      <c r="F49" s="125" t="s">
        <v>11</v>
      </c>
      <c r="G49" s="124"/>
      <c r="H49" s="66" t="s">
        <v>51</v>
      </c>
      <c r="I49" s="34" t="s">
        <v>52</v>
      </c>
      <c r="J49" s="125" t="s">
        <v>53</v>
      </c>
      <c r="K49" s="126"/>
    </row>
    <row r="50" spans="1:11" s="35" customFormat="1" ht="14.1" customHeight="1">
      <c r="A50" s="105"/>
      <c r="B50" s="106"/>
      <c r="C50" s="106"/>
      <c r="D50" s="106"/>
      <c r="E50" s="107"/>
      <c r="F50" s="108"/>
      <c r="G50" s="109"/>
      <c r="H50" s="66"/>
      <c r="I50" s="36"/>
      <c r="J50" s="110"/>
      <c r="K50" s="111"/>
    </row>
    <row r="51" spans="1:11" s="35" customFormat="1" ht="14.1" customHeight="1">
      <c r="A51" s="105"/>
      <c r="B51" s="106"/>
      <c r="C51" s="106"/>
      <c r="D51" s="106"/>
      <c r="E51" s="107"/>
      <c r="F51" s="108"/>
      <c r="G51" s="109"/>
      <c r="H51" s="66"/>
      <c r="I51" s="36"/>
      <c r="J51" s="110"/>
      <c r="K51" s="111"/>
    </row>
    <row r="52" spans="1:11" s="35" customFormat="1" ht="14.1" customHeight="1">
      <c r="A52" s="105"/>
      <c r="B52" s="106"/>
      <c r="C52" s="106"/>
      <c r="D52" s="106"/>
      <c r="E52" s="107"/>
      <c r="F52" s="108"/>
      <c r="G52" s="109"/>
      <c r="H52" s="66"/>
      <c r="I52" s="36"/>
      <c r="J52" s="110"/>
      <c r="K52" s="111"/>
    </row>
    <row r="53" spans="1:11" s="35" customFormat="1" ht="14.1" customHeight="1" thickBot="1">
      <c r="A53" s="105"/>
      <c r="B53" s="106"/>
      <c r="C53" s="106"/>
      <c r="D53" s="106"/>
      <c r="E53" s="107"/>
      <c r="F53" s="108"/>
      <c r="G53" s="109"/>
      <c r="H53" s="66"/>
      <c r="I53" s="37"/>
      <c r="J53" s="110"/>
      <c r="K53" s="111"/>
    </row>
    <row r="54" spans="1:11" s="35" customFormat="1" ht="15.75" thickTop="1" thickBot="1">
      <c r="A54" s="157" t="s">
        <v>54</v>
      </c>
      <c r="B54" s="158"/>
      <c r="C54" s="158"/>
      <c r="D54" s="158"/>
      <c r="E54" s="158"/>
      <c r="F54" s="158"/>
      <c r="G54" s="158"/>
      <c r="H54" s="158"/>
      <c r="I54" s="58">
        <f>SUM(I50:I53)</f>
        <v>0</v>
      </c>
      <c r="J54" s="159"/>
      <c r="K54" s="160"/>
    </row>
    <row r="55" spans="1:11" s="40" customFormat="1" ht="12" customHeight="1" thickTop="1">
      <c r="A55" s="161"/>
      <c r="B55" s="162"/>
      <c r="C55" s="162"/>
      <c r="D55" s="162"/>
      <c r="E55" s="162"/>
      <c r="F55" s="162"/>
      <c r="G55" s="162"/>
      <c r="H55" s="68"/>
      <c r="I55" s="57"/>
      <c r="J55" s="163"/>
      <c r="K55" s="164"/>
    </row>
    <row r="56" spans="1:11" s="35" customFormat="1" ht="18.600000000000001" customHeight="1">
      <c r="A56" s="156" t="s">
        <v>88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</row>
    <row r="57" spans="1:11" s="35" customFormat="1" ht="14.1" customHeight="1">
      <c r="A57" s="122" t="s">
        <v>50</v>
      </c>
      <c r="B57" s="123"/>
      <c r="C57" s="123"/>
      <c r="D57" s="123"/>
      <c r="E57" s="124"/>
      <c r="F57" s="125" t="s">
        <v>11</v>
      </c>
      <c r="G57" s="124"/>
      <c r="H57" s="66" t="s">
        <v>51</v>
      </c>
      <c r="I57" s="34" t="s">
        <v>52</v>
      </c>
      <c r="J57" s="125" t="s">
        <v>53</v>
      </c>
      <c r="K57" s="126"/>
    </row>
    <row r="58" spans="1:11" s="35" customFormat="1" ht="14.1" customHeight="1">
      <c r="A58" s="105"/>
      <c r="B58" s="106"/>
      <c r="C58" s="106"/>
      <c r="D58" s="106"/>
      <c r="E58" s="107"/>
      <c r="F58" s="108"/>
      <c r="G58" s="109"/>
      <c r="H58" s="66"/>
      <c r="I58" s="36"/>
      <c r="J58" s="110"/>
      <c r="K58" s="111"/>
    </row>
    <row r="59" spans="1:11" s="35" customFormat="1" ht="14.1" customHeight="1">
      <c r="A59" s="105"/>
      <c r="B59" s="106"/>
      <c r="C59" s="106"/>
      <c r="D59" s="106"/>
      <c r="E59" s="107"/>
      <c r="F59" s="108"/>
      <c r="G59" s="109"/>
      <c r="H59" s="66"/>
      <c r="I59" s="36"/>
      <c r="J59" s="110"/>
      <c r="K59" s="111"/>
    </row>
    <row r="60" spans="1:11" s="35" customFormat="1" ht="14.1" customHeight="1">
      <c r="A60" s="105"/>
      <c r="B60" s="106"/>
      <c r="C60" s="106"/>
      <c r="D60" s="106"/>
      <c r="E60" s="107"/>
      <c r="F60" s="108"/>
      <c r="G60" s="109"/>
      <c r="H60" s="66"/>
      <c r="I60" s="36"/>
      <c r="J60" s="110"/>
      <c r="K60" s="111"/>
    </row>
    <row r="61" spans="1:11" s="35" customFormat="1" ht="14.1" customHeight="1" thickBot="1">
      <c r="A61" s="105"/>
      <c r="B61" s="106"/>
      <c r="C61" s="106"/>
      <c r="D61" s="106"/>
      <c r="E61" s="107"/>
      <c r="F61" s="108"/>
      <c r="G61" s="109"/>
      <c r="H61" s="66"/>
      <c r="I61" s="37"/>
      <c r="J61" s="110"/>
      <c r="K61" s="111"/>
    </row>
    <row r="62" spans="1:11" s="35" customFormat="1" ht="15.75" thickTop="1" thickBot="1">
      <c r="A62" s="112" t="s">
        <v>54</v>
      </c>
      <c r="B62" s="113"/>
      <c r="C62" s="113"/>
      <c r="D62" s="113"/>
      <c r="E62" s="113"/>
      <c r="F62" s="113"/>
      <c r="G62" s="113"/>
      <c r="H62" s="113"/>
      <c r="I62" s="58">
        <f>SUM(I58:I61)</f>
        <v>0</v>
      </c>
      <c r="J62" s="114"/>
      <c r="K62" s="115"/>
    </row>
    <row r="63" spans="1:11" s="35" customFormat="1" ht="13.5" customHeight="1" thickBot="1">
      <c r="A63" s="138"/>
      <c r="B63" s="138"/>
      <c r="C63" s="138"/>
      <c r="D63" s="138"/>
      <c r="E63" s="138"/>
      <c r="F63" s="138"/>
      <c r="G63" s="138"/>
      <c r="H63" s="138"/>
      <c r="I63" s="41"/>
      <c r="J63" s="138"/>
      <c r="K63" s="138"/>
    </row>
    <row r="64" spans="1:11" s="35" customFormat="1" ht="15.75">
      <c r="A64" s="116" t="s">
        <v>87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8"/>
    </row>
    <row r="65" spans="1:18" s="35" customFormat="1" ht="15.75">
      <c r="A65" s="119" t="s">
        <v>56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1"/>
    </row>
    <row r="66" spans="1:18" s="35" customFormat="1" ht="14.1" customHeight="1">
      <c r="A66" s="139" t="s">
        <v>50</v>
      </c>
      <c r="B66" s="140"/>
      <c r="C66" s="140"/>
      <c r="D66" s="140"/>
      <c r="E66" s="141"/>
      <c r="F66" s="142" t="s">
        <v>11</v>
      </c>
      <c r="G66" s="141"/>
      <c r="H66" s="67" t="s">
        <v>51</v>
      </c>
      <c r="I66" s="43" t="s">
        <v>52</v>
      </c>
      <c r="J66" s="142" t="s">
        <v>53</v>
      </c>
      <c r="K66" s="143"/>
    </row>
    <row r="67" spans="1:18" s="35" customFormat="1" ht="14.1" customHeight="1" thickBot="1">
      <c r="A67" s="127"/>
      <c r="B67" s="128"/>
      <c r="C67" s="128"/>
      <c r="D67" s="128"/>
      <c r="E67" s="129"/>
      <c r="F67" s="130"/>
      <c r="G67" s="131"/>
      <c r="H67" s="67"/>
      <c r="I67" s="44"/>
      <c r="J67" s="132"/>
      <c r="K67" s="133"/>
    </row>
    <row r="68" spans="1:18" s="35" customFormat="1" ht="14.1" customHeight="1">
      <c r="A68" s="127"/>
      <c r="B68" s="128"/>
      <c r="C68" s="128"/>
      <c r="D68" s="128"/>
      <c r="E68" s="129"/>
      <c r="F68" s="130"/>
      <c r="G68" s="131"/>
      <c r="H68" s="67"/>
      <c r="I68" s="44"/>
      <c r="J68" s="132"/>
      <c r="K68" s="133"/>
      <c r="O68" s="150" t="s">
        <v>57</v>
      </c>
      <c r="P68" s="151"/>
      <c r="Q68" s="151"/>
      <c r="R68" s="152"/>
    </row>
    <row r="69" spans="1:18" s="35" customFormat="1" ht="14.1" customHeight="1" thickBot="1">
      <c r="A69" s="127"/>
      <c r="B69" s="128"/>
      <c r="C69" s="128"/>
      <c r="D69" s="128"/>
      <c r="E69" s="129"/>
      <c r="F69" s="130"/>
      <c r="G69" s="131"/>
      <c r="H69" s="67"/>
      <c r="I69" s="44"/>
      <c r="J69" s="132"/>
      <c r="K69" s="133"/>
      <c r="O69" s="153"/>
      <c r="P69" s="154"/>
      <c r="Q69" s="154"/>
      <c r="R69" s="155"/>
    </row>
    <row r="70" spans="1:18" s="35" customFormat="1" ht="14.1" customHeight="1" thickTop="1" thickBot="1">
      <c r="A70" s="127"/>
      <c r="B70" s="128"/>
      <c r="C70" s="128"/>
      <c r="D70" s="128"/>
      <c r="E70" s="129"/>
      <c r="F70" s="130"/>
      <c r="G70" s="131"/>
      <c r="H70" s="67"/>
      <c r="I70" s="56"/>
      <c r="J70" s="132"/>
      <c r="K70" s="133"/>
      <c r="O70" s="144">
        <f>I54+I62+I71+I79+I88</f>
        <v>0</v>
      </c>
      <c r="P70" s="145"/>
      <c r="Q70" s="145"/>
      <c r="R70" s="146"/>
    </row>
    <row r="71" spans="1:18" s="35" customFormat="1" ht="15.75" thickTop="1" thickBot="1">
      <c r="A71" s="134" t="s">
        <v>54</v>
      </c>
      <c r="B71" s="135"/>
      <c r="C71" s="135"/>
      <c r="D71" s="135"/>
      <c r="E71" s="135"/>
      <c r="F71" s="135"/>
      <c r="G71" s="135"/>
      <c r="H71" s="135"/>
      <c r="I71" s="59">
        <f>SUM(I67:I70)</f>
        <v>0</v>
      </c>
      <c r="J71" s="136"/>
      <c r="K71" s="137"/>
      <c r="O71" s="147"/>
      <c r="P71" s="148"/>
      <c r="Q71" s="148"/>
      <c r="R71" s="149"/>
    </row>
    <row r="72" spans="1:18" s="35" customFormat="1" ht="12" customHeight="1">
      <c r="A72" s="45"/>
      <c r="B72" s="45"/>
      <c r="C72" s="45"/>
      <c r="D72" s="45"/>
      <c r="E72" s="45"/>
      <c r="F72" s="45"/>
      <c r="G72" s="45"/>
      <c r="H72" s="45"/>
      <c r="I72" s="46"/>
      <c r="J72" s="47"/>
      <c r="K72" s="47"/>
    </row>
    <row r="73" spans="1:18" s="35" customFormat="1" ht="15.75">
      <c r="A73" s="119" t="s">
        <v>58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1"/>
    </row>
    <row r="74" spans="1:18" ht="14.1" customHeight="1">
      <c r="A74" s="139" t="s">
        <v>50</v>
      </c>
      <c r="B74" s="140"/>
      <c r="C74" s="140"/>
      <c r="D74" s="140"/>
      <c r="E74" s="141"/>
      <c r="F74" s="142" t="s">
        <v>11</v>
      </c>
      <c r="G74" s="141"/>
      <c r="H74" s="67" t="s">
        <v>51</v>
      </c>
      <c r="I74" s="43" t="s">
        <v>52</v>
      </c>
      <c r="J74" s="142" t="s">
        <v>53</v>
      </c>
      <c r="K74" s="143"/>
    </row>
    <row r="75" spans="1:18" ht="14.1" customHeight="1">
      <c r="A75" s="127"/>
      <c r="B75" s="128"/>
      <c r="C75" s="128"/>
      <c r="D75" s="128"/>
      <c r="E75" s="129"/>
      <c r="F75" s="130"/>
      <c r="G75" s="131"/>
      <c r="H75" s="67"/>
      <c r="I75" s="44"/>
      <c r="J75" s="132"/>
      <c r="K75" s="133"/>
    </row>
    <row r="76" spans="1:18" ht="14.1" customHeight="1">
      <c r="A76" s="127"/>
      <c r="B76" s="128"/>
      <c r="C76" s="128"/>
      <c r="D76" s="128"/>
      <c r="E76" s="129"/>
      <c r="F76" s="130"/>
      <c r="G76" s="131"/>
      <c r="H76" s="67"/>
      <c r="I76" s="44"/>
      <c r="J76" s="132"/>
      <c r="K76" s="133"/>
    </row>
    <row r="77" spans="1:18" ht="14.1" customHeight="1">
      <c r="A77" s="127"/>
      <c r="B77" s="128"/>
      <c r="C77" s="128"/>
      <c r="D77" s="128"/>
      <c r="E77" s="129"/>
      <c r="F77" s="130"/>
      <c r="G77" s="131"/>
      <c r="H77" s="67"/>
      <c r="I77" s="44"/>
      <c r="J77" s="132"/>
      <c r="K77" s="133"/>
    </row>
    <row r="78" spans="1:18" ht="14.1" customHeight="1" thickBot="1">
      <c r="A78" s="127"/>
      <c r="B78" s="128"/>
      <c r="C78" s="128"/>
      <c r="D78" s="128"/>
      <c r="E78" s="129"/>
      <c r="F78" s="130"/>
      <c r="G78" s="131"/>
      <c r="H78" s="67"/>
      <c r="I78" s="56"/>
      <c r="J78" s="132"/>
      <c r="K78" s="133"/>
    </row>
    <row r="79" spans="1:18" ht="16.5" thickTop="1" thickBot="1">
      <c r="A79" s="134" t="s">
        <v>54</v>
      </c>
      <c r="B79" s="135"/>
      <c r="C79" s="135"/>
      <c r="D79" s="135"/>
      <c r="E79" s="135"/>
      <c r="F79" s="135"/>
      <c r="G79" s="135"/>
      <c r="H79" s="135"/>
      <c r="I79" s="59">
        <f>SUM(I75:I78)</f>
        <v>0</v>
      </c>
      <c r="J79" s="136"/>
      <c r="K79" s="137"/>
    </row>
    <row r="80" spans="1:18" ht="13.5" customHeight="1" thickBot="1">
      <c r="A80" s="138"/>
      <c r="B80" s="138"/>
      <c r="C80" s="138"/>
      <c r="D80" s="138"/>
      <c r="E80" s="138"/>
      <c r="F80" s="138"/>
      <c r="G80" s="138"/>
      <c r="H80" s="138"/>
      <c r="I80" s="41"/>
      <c r="J80" s="138"/>
      <c r="K80" s="138"/>
    </row>
    <row r="81" spans="1:11" ht="15.75">
      <c r="A81" s="116" t="s">
        <v>59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8"/>
    </row>
    <row r="82" spans="1:11" ht="15.75">
      <c r="A82" s="119" t="s">
        <v>60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1"/>
    </row>
    <row r="83" spans="1:11" ht="14.1" customHeight="1">
      <c r="A83" s="122" t="s">
        <v>50</v>
      </c>
      <c r="B83" s="123"/>
      <c r="C83" s="123"/>
      <c r="D83" s="123"/>
      <c r="E83" s="124"/>
      <c r="F83" s="125" t="s">
        <v>11</v>
      </c>
      <c r="G83" s="124"/>
      <c r="H83" s="66" t="s">
        <v>51</v>
      </c>
      <c r="I83" s="34" t="s">
        <v>52</v>
      </c>
      <c r="J83" s="125" t="s">
        <v>53</v>
      </c>
      <c r="K83" s="126"/>
    </row>
    <row r="84" spans="1:11" ht="14.1" customHeight="1">
      <c r="A84" s="105"/>
      <c r="B84" s="106"/>
      <c r="C84" s="106"/>
      <c r="D84" s="106"/>
      <c r="E84" s="107"/>
      <c r="F84" s="108"/>
      <c r="G84" s="109"/>
      <c r="H84" s="66"/>
      <c r="I84" s="36"/>
      <c r="J84" s="110"/>
      <c r="K84" s="111"/>
    </row>
    <row r="85" spans="1:11" ht="14.1" customHeight="1">
      <c r="A85" s="105"/>
      <c r="B85" s="106"/>
      <c r="C85" s="106"/>
      <c r="D85" s="106"/>
      <c r="E85" s="107"/>
      <c r="F85" s="108"/>
      <c r="G85" s="109"/>
      <c r="H85" s="66"/>
      <c r="I85" s="36"/>
      <c r="J85" s="110"/>
      <c r="K85" s="111"/>
    </row>
    <row r="86" spans="1:11" ht="14.1" customHeight="1">
      <c r="A86" s="105"/>
      <c r="B86" s="106"/>
      <c r="C86" s="106"/>
      <c r="D86" s="106"/>
      <c r="E86" s="107"/>
      <c r="F86" s="108"/>
      <c r="G86" s="109"/>
      <c r="H86" s="66"/>
      <c r="I86" s="36"/>
      <c r="J86" s="110"/>
      <c r="K86" s="111"/>
    </row>
    <row r="87" spans="1:11" ht="14.1" customHeight="1" thickBot="1">
      <c r="A87" s="105"/>
      <c r="B87" s="106"/>
      <c r="C87" s="106"/>
      <c r="D87" s="106"/>
      <c r="E87" s="107"/>
      <c r="F87" s="108"/>
      <c r="G87" s="109"/>
      <c r="H87" s="66"/>
      <c r="I87" s="37"/>
      <c r="J87" s="110"/>
      <c r="K87" s="111"/>
    </row>
    <row r="88" spans="1:11" ht="16.5" thickTop="1" thickBot="1">
      <c r="A88" s="112" t="s">
        <v>54</v>
      </c>
      <c r="B88" s="113"/>
      <c r="C88" s="113"/>
      <c r="D88" s="113"/>
      <c r="E88" s="113"/>
      <c r="F88" s="113"/>
      <c r="G88" s="113"/>
      <c r="H88" s="113"/>
      <c r="I88" s="58">
        <f>SUM(I84:I87)</f>
        <v>0</v>
      </c>
      <c r="J88" s="114"/>
      <c r="K88" s="115"/>
    </row>
  </sheetData>
  <sheetProtection algorithmName="SHA-512" hashValue="u8zGwT/if0vP9F52DjUXBACmMZi0wxRjp0Td9IUl2QeOkh/alKE7O9AS8zMMdC0iH78aZ7pPQ3Z4416nAtWMOA==" saltValue="INbMTe//Zm0vKJYEcHPYjg==" spinCount="100000" sheet="1" objects="1" scenarios="1"/>
  <mergeCells count="258">
    <mergeCell ref="A1:I1"/>
    <mergeCell ref="J1:W1"/>
    <mergeCell ref="A2:I2"/>
    <mergeCell ref="J2:W2"/>
    <mergeCell ref="A4:A5"/>
    <mergeCell ref="B4:F5"/>
    <mergeCell ref="A6:A7"/>
    <mergeCell ref="B6:F7"/>
    <mergeCell ref="H6:H7"/>
    <mergeCell ref="I6:I7"/>
    <mergeCell ref="K4:W6"/>
    <mergeCell ref="A10:B10"/>
    <mergeCell ref="C10:D10"/>
    <mergeCell ref="E10:I13"/>
    <mergeCell ref="J10:S10"/>
    <mergeCell ref="T10:T13"/>
    <mergeCell ref="U10:W10"/>
    <mergeCell ref="A11:A12"/>
    <mergeCell ref="B11:B12"/>
    <mergeCell ref="C11:C12"/>
    <mergeCell ref="D11:D12"/>
    <mergeCell ref="J11:O11"/>
    <mergeCell ref="P11:Q13"/>
    <mergeCell ref="R11:S13"/>
    <mergeCell ref="U11:V13"/>
    <mergeCell ref="W11:W13"/>
    <mergeCell ref="J12:M12"/>
    <mergeCell ref="N12:O12"/>
    <mergeCell ref="J13:K13"/>
    <mergeCell ref="L13:M13"/>
    <mergeCell ref="N13:O13"/>
    <mergeCell ref="U14:V23"/>
    <mergeCell ref="W14:W23"/>
    <mergeCell ref="E15:I15"/>
    <mergeCell ref="J15:K15"/>
    <mergeCell ref="L15:M15"/>
    <mergeCell ref="N15:O15"/>
    <mergeCell ref="P15:Q15"/>
    <mergeCell ref="R15:S15"/>
    <mergeCell ref="E16:I16"/>
    <mergeCell ref="J16:K16"/>
    <mergeCell ref="E14:I14"/>
    <mergeCell ref="J14:K14"/>
    <mergeCell ref="L14:M14"/>
    <mergeCell ref="N14:O14"/>
    <mergeCell ref="P14:Q14"/>
    <mergeCell ref="R14:S14"/>
    <mergeCell ref="L16:M16"/>
    <mergeCell ref="N16:O16"/>
    <mergeCell ref="P16:Q16"/>
    <mergeCell ref="R16:S16"/>
    <mergeCell ref="E17:I17"/>
    <mergeCell ref="J17:K17"/>
    <mergeCell ref="L17:M17"/>
    <mergeCell ref="N17:O17"/>
    <mergeCell ref="P17:Q17"/>
    <mergeCell ref="R17:S17"/>
    <mergeCell ref="E19:I19"/>
    <mergeCell ref="J19:K19"/>
    <mergeCell ref="L19:M19"/>
    <mergeCell ref="N19:O19"/>
    <mergeCell ref="P19:Q19"/>
    <mergeCell ref="R19:S19"/>
    <mergeCell ref="E18:I18"/>
    <mergeCell ref="J18:K18"/>
    <mergeCell ref="L18:M18"/>
    <mergeCell ref="N18:O18"/>
    <mergeCell ref="P18:Q18"/>
    <mergeCell ref="R18:S18"/>
    <mergeCell ref="E21:I21"/>
    <mergeCell ref="J21:K21"/>
    <mergeCell ref="L21:M21"/>
    <mergeCell ref="N21:O21"/>
    <mergeCell ref="P21:Q21"/>
    <mergeCell ref="R21:S21"/>
    <mergeCell ref="E20:I20"/>
    <mergeCell ref="J20:K20"/>
    <mergeCell ref="L20:M20"/>
    <mergeCell ref="N20:O20"/>
    <mergeCell ref="P20:Q20"/>
    <mergeCell ref="R20:S20"/>
    <mergeCell ref="E23:I23"/>
    <mergeCell ref="J23:K23"/>
    <mergeCell ref="L23:M23"/>
    <mergeCell ref="N23:O23"/>
    <mergeCell ref="P23:Q23"/>
    <mergeCell ref="R23:S23"/>
    <mergeCell ref="E22:I22"/>
    <mergeCell ref="J22:K22"/>
    <mergeCell ref="L22:M22"/>
    <mergeCell ref="N22:O22"/>
    <mergeCell ref="P22:Q22"/>
    <mergeCell ref="R22:S22"/>
    <mergeCell ref="U24:W26"/>
    <mergeCell ref="F25:I25"/>
    <mergeCell ref="J25:K25"/>
    <mergeCell ref="L25:M25"/>
    <mergeCell ref="N25:O25"/>
    <mergeCell ref="T25:T26"/>
    <mergeCell ref="F26:I26"/>
    <mergeCell ref="E24:I24"/>
    <mergeCell ref="J24:K24"/>
    <mergeCell ref="L24:M24"/>
    <mergeCell ref="N24:O24"/>
    <mergeCell ref="P24:Q25"/>
    <mergeCell ref="R24:S25"/>
    <mergeCell ref="A29:C29"/>
    <mergeCell ref="D29:E29"/>
    <mergeCell ref="F29:G29"/>
    <mergeCell ref="R29:W29"/>
    <mergeCell ref="A30:C30"/>
    <mergeCell ref="D30:E30"/>
    <mergeCell ref="F30:G30"/>
    <mergeCell ref="T30:V30"/>
    <mergeCell ref="F27:I27"/>
    <mergeCell ref="J27:S27"/>
    <mergeCell ref="U27:W27"/>
    <mergeCell ref="A28:C28"/>
    <mergeCell ref="D28:E28"/>
    <mergeCell ref="F28:G28"/>
    <mergeCell ref="R28:W28"/>
    <mergeCell ref="A31:C31"/>
    <mergeCell ref="D31:E31"/>
    <mergeCell ref="F31:G31"/>
    <mergeCell ref="J31:K31"/>
    <mergeCell ref="T31:W31"/>
    <mergeCell ref="A32:C32"/>
    <mergeCell ref="D32:E32"/>
    <mergeCell ref="F32:G32"/>
    <mergeCell ref="J32:K32"/>
    <mergeCell ref="O32:P32"/>
    <mergeCell ref="J35:M35"/>
    <mergeCell ref="O35:R35"/>
    <mergeCell ref="S35:W35"/>
    <mergeCell ref="A37:W37"/>
    <mergeCell ref="A38:W38"/>
    <mergeCell ref="A39:W39"/>
    <mergeCell ref="V32:W32"/>
    <mergeCell ref="A33:C33"/>
    <mergeCell ref="D33:E33"/>
    <mergeCell ref="F33:G33"/>
    <mergeCell ref="A34:C35"/>
    <mergeCell ref="D34:E35"/>
    <mergeCell ref="F34:G35"/>
    <mergeCell ref="J34:M34"/>
    <mergeCell ref="O34:R34"/>
    <mergeCell ref="S34:V34"/>
    <mergeCell ref="A48:K48"/>
    <mergeCell ref="A49:E49"/>
    <mergeCell ref="F49:G49"/>
    <mergeCell ref="J49:K49"/>
    <mergeCell ref="A50:E50"/>
    <mergeCell ref="F50:G50"/>
    <mergeCell ref="J50:K50"/>
    <mergeCell ref="A41:W41"/>
    <mergeCell ref="A42:W42"/>
    <mergeCell ref="A43:W43"/>
    <mergeCell ref="A45:K45"/>
    <mergeCell ref="A47:K47"/>
    <mergeCell ref="N47:U47"/>
    <mergeCell ref="A53:E53"/>
    <mergeCell ref="F53:G53"/>
    <mergeCell ref="J53:K53"/>
    <mergeCell ref="A54:H54"/>
    <mergeCell ref="J54:K54"/>
    <mergeCell ref="A55:E55"/>
    <mergeCell ref="F55:G55"/>
    <mergeCell ref="J55:K55"/>
    <mergeCell ref="A51:E51"/>
    <mergeCell ref="F51:G51"/>
    <mergeCell ref="J51:K51"/>
    <mergeCell ref="A52:E52"/>
    <mergeCell ref="F52:G52"/>
    <mergeCell ref="J52:K52"/>
    <mergeCell ref="A59:E59"/>
    <mergeCell ref="F59:G59"/>
    <mergeCell ref="J59:K59"/>
    <mergeCell ref="A60:E60"/>
    <mergeCell ref="F60:G60"/>
    <mergeCell ref="J60:K60"/>
    <mergeCell ref="A56:K56"/>
    <mergeCell ref="A57:E57"/>
    <mergeCell ref="F57:G57"/>
    <mergeCell ref="J57:K57"/>
    <mergeCell ref="A58:E58"/>
    <mergeCell ref="F58:G58"/>
    <mergeCell ref="J58:K58"/>
    <mergeCell ref="A64:K64"/>
    <mergeCell ref="A65:K65"/>
    <mergeCell ref="A66:E66"/>
    <mergeCell ref="F66:G66"/>
    <mergeCell ref="J66:K66"/>
    <mergeCell ref="A67:E67"/>
    <mergeCell ref="F67:G67"/>
    <mergeCell ref="J67:K67"/>
    <mergeCell ref="A61:E61"/>
    <mergeCell ref="F61:G61"/>
    <mergeCell ref="J61:K61"/>
    <mergeCell ref="A62:H62"/>
    <mergeCell ref="J62:K62"/>
    <mergeCell ref="A63:D63"/>
    <mergeCell ref="E63:F63"/>
    <mergeCell ref="G63:H63"/>
    <mergeCell ref="J63:K63"/>
    <mergeCell ref="A70:E70"/>
    <mergeCell ref="F70:G70"/>
    <mergeCell ref="J70:K70"/>
    <mergeCell ref="O70:R71"/>
    <mergeCell ref="A71:H71"/>
    <mergeCell ref="J71:K71"/>
    <mergeCell ref="A68:E68"/>
    <mergeCell ref="F68:G68"/>
    <mergeCell ref="J68:K68"/>
    <mergeCell ref="O68:R69"/>
    <mergeCell ref="A69:E69"/>
    <mergeCell ref="F69:G69"/>
    <mergeCell ref="J69:K69"/>
    <mergeCell ref="A76:E76"/>
    <mergeCell ref="F76:G76"/>
    <mergeCell ref="J76:K76"/>
    <mergeCell ref="A77:E77"/>
    <mergeCell ref="F77:G77"/>
    <mergeCell ref="J77:K77"/>
    <mergeCell ref="A73:K73"/>
    <mergeCell ref="A74:E74"/>
    <mergeCell ref="F74:G74"/>
    <mergeCell ref="J74:K74"/>
    <mergeCell ref="A75:E75"/>
    <mergeCell ref="F75:G75"/>
    <mergeCell ref="J75:K75"/>
    <mergeCell ref="A81:K81"/>
    <mergeCell ref="A82:K82"/>
    <mergeCell ref="A83:E83"/>
    <mergeCell ref="F83:G83"/>
    <mergeCell ref="J83:K83"/>
    <mergeCell ref="A84:E84"/>
    <mergeCell ref="F84:G84"/>
    <mergeCell ref="J84:K84"/>
    <mergeCell ref="A78:E78"/>
    <mergeCell ref="F78:G78"/>
    <mergeCell ref="J78:K78"/>
    <mergeCell ref="A79:H79"/>
    <mergeCell ref="J79:K79"/>
    <mergeCell ref="A80:D80"/>
    <mergeCell ref="E80:F80"/>
    <mergeCell ref="G80:H80"/>
    <mergeCell ref="J80:K80"/>
    <mergeCell ref="A87:E87"/>
    <mergeCell ref="F87:G87"/>
    <mergeCell ref="J87:K87"/>
    <mergeCell ref="A88:H88"/>
    <mergeCell ref="J88:K88"/>
    <mergeCell ref="A85:E85"/>
    <mergeCell ref="F85:G85"/>
    <mergeCell ref="J85:K85"/>
    <mergeCell ref="A86:E86"/>
    <mergeCell ref="F86:G86"/>
    <mergeCell ref="J86:K86"/>
  </mergeCells>
  <pageMargins left="0.31496062992125984" right="0.70866141732283472" top="0.59055118110236227" bottom="0.78740157480314965" header="0.27559055118110237" footer="0.31496062992125984"/>
  <pageSetup paperSize="9" scale="72" orientation="landscape" verticalDpi="300" r:id="rId1"/>
  <headerFooter>
    <oddFooter>&amp;LDB/Na/Th/Rp
Stand: 10.01.2025&amp;CSeite &amp;P von &amp;N&amp;R© bpw 2025
www.bpw-online.de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CE25-FE76-402C-AC91-394778CB360A}">
  <sheetPr codeName="Tabelle2"/>
  <dimension ref="A1:AA88"/>
  <sheetViews>
    <sheetView tabSelected="1" zoomScaleNormal="100" zoomScalePageLayoutView="80" workbookViewId="0">
      <selection sqref="A1:I1"/>
    </sheetView>
  </sheetViews>
  <sheetFormatPr baseColWidth="10" defaultColWidth="1" defaultRowHeight="15"/>
  <cols>
    <col min="1" max="1" width="10.7109375" style="1" customWidth="1"/>
    <col min="2" max="2" width="7.85546875" style="1" customWidth="1"/>
    <col min="3" max="3" width="9.28515625" style="1" customWidth="1"/>
    <col min="4" max="4" width="7.28515625" style="1" customWidth="1"/>
    <col min="5" max="5" width="3.7109375" style="1" customWidth="1"/>
    <col min="6" max="6" width="4.140625" style="1" customWidth="1"/>
    <col min="7" max="7" width="10.28515625" style="1" customWidth="1"/>
    <col min="8" max="8" width="12.7109375" style="1" customWidth="1"/>
    <col min="9" max="9" width="22.28515625" style="1" customWidth="1"/>
    <col min="10" max="10" width="8.7109375" style="1" customWidth="1"/>
    <col min="11" max="11" width="2.140625" style="1" customWidth="1"/>
    <col min="12" max="12" width="12.42578125" style="1" customWidth="1"/>
    <col min="13" max="13" width="2.140625" style="1" customWidth="1"/>
    <col min="14" max="14" width="11.140625" style="1" customWidth="1"/>
    <col min="15" max="15" width="2.140625" style="1" customWidth="1"/>
    <col min="16" max="16" width="8.7109375" style="1" customWidth="1"/>
    <col min="17" max="17" width="2.140625" style="1" customWidth="1"/>
    <col min="18" max="18" width="8.7109375" style="1" customWidth="1"/>
    <col min="19" max="19" width="2.140625" style="1" customWidth="1"/>
    <col min="20" max="20" width="10.7109375" style="1" customWidth="1"/>
    <col min="21" max="21" width="2.7109375" style="1" customWidth="1"/>
    <col min="22" max="22" width="11.7109375" style="1" customWidth="1"/>
    <col min="23" max="23" width="5.7109375" style="1" customWidth="1"/>
    <col min="24" max="24" width="18" style="1" customWidth="1"/>
    <col min="25" max="16384" width="1" style="1"/>
  </cols>
  <sheetData>
    <row r="1" spans="1:24">
      <c r="A1" s="288" t="s">
        <v>91</v>
      </c>
      <c r="B1" s="288"/>
      <c r="C1" s="288"/>
      <c r="D1" s="288"/>
      <c r="E1" s="288"/>
      <c r="F1" s="288"/>
      <c r="G1" s="200"/>
      <c r="H1" s="200"/>
      <c r="I1" s="200"/>
      <c r="J1" s="289" t="s">
        <v>0</v>
      </c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4">
      <c r="A2" s="290" t="s">
        <v>1</v>
      </c>
      <c r="B2" s="200"/>
      <c r="C2" s="200"/>
      <c r="D2" s="200"/>
      <c r="E2" s="200"/>
      <c r="F2" s="200"/>
      <c r="G2" s="200"/>
      <c r="H2" s="200"/>
      <c r="I2" s="291"/>
      <c r="J2" s="289" t="s">
        <v>2</v>
      </c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</row>
    <row r="3" spans="1:24" ht="12" customHeight="1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6"/>
    </row>
    <row r="4" spans="1:24" ht="12.95" customHeight="1">
      <c r="A4" s="200" t="s">
        <v>3</v>
      </c>
      <c r="B4" s="292"/>
      <c r="C4" s="292"/>
      <c r="D4" s="292"/>
      <c r="E4" s="292"/>
      <c r="F4" s="292"/>
      <c r="H4" s="97"/>
      <c r="I4" s="87"/>
      <c r="K4" s="300" t="s">
        <v>89</v>
      </c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2"/>
    </row>
    <row r="5" spans="1:24" ht="12.95" customHeight="1">
      <c r="A5" s="200"/>
      <c r="B5" s="293"/>
      <c r="C5" s="293"/>
      <c r="D5" s="293"/>
      <c r="E5" s="293"/>
      <c r="F5" s="293"/>
      <c r="G5" s="3"/>
      <c r="H5" s="98"/>
      <c r="I5" s="87"/>
      <c r="K5" s="303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5"/>
    </row>
    <row r="6" spans="1:24" ht="15" customHeight="1">
      <c r="A6" s="200" t="s">
        <v>4</v>
      </c>
      <c r="B6" s="294"/>
      <c r="C6" s="295"/>
      <c r="D6" s="295"/>
      <c r="E6" s="295"/>
      <c r="F6" s="295"/>
      <c r="H6" s="296" t="s">
        <v>93</v>
      </c>
      <c r="I6" s="298"/>
      <c r="K6" s="306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</row>
    <row r="7" spans="1:24" ht="15" customHeight="1">
      <c r="A7" s="200"/>
      <c r="B7" s="194"/>
      <c r="C7" s="194"/>
      <c r="D7" s="194"/>
      <c r="E7" s="194"/>
      <c r="F7" s="194"/>
      <c r="H7" s="297"/>
      <c r="I7" s="299"/>
    </row>
    <row r="8" spans="1:24" ht="12.6" customHeight="1">
      <c r="A8" s="85"/>
      <c r="B8" s="95"/>
      <c r="C8" s="95"/>
      <c r="D8" s="95"/>
      <c r="E8" s="95"/>
      <c r="F8" s="95"/>
    </row>
    <row r="9" spans="1:24" ht="12" customHeight="1"/>
    <row r="10" spans="1:24" s="3" customFormat="1" ht="14.1" customHeight="1">
      <c r="A10" s="254" t="s">
        <v>5</v>
      </c>
      <c r="B10" s="199"/>
      <c r="C10" s="254" t="s">
        <v>6</v>
      </c>
      <c r="D10" s="199"/>
      <c r="E10" s="255" t="s">
        <v>7</v>
      </c>
      <c r="F10" s="256"/>
      <c r="G10" s="256"/>
      <c r="H10" s="256"/>
      <c r="I10" s="257"/>
      <c r="J10" s="264" t="s">
        <v>8</v>
      </c>
      <c r="K10" s="265"/>
      <c r="L10" s="265"/>
      <c r="M10" s="265"/>
      <c r="N10" s="265"/>
      <c r="O10" s="265"/>
      <c r="P10" s="265"/>
      <c r="Q10" s="265"/>
      <c r="R10" s="265"/>
      <c r="S10" s="266"/>
      <c r="T10" s="371" t="s">
        <v>9</v>
      </c>
      <c r="U10" s="372"/>
      <c r="V10" s="270" t="s">
        <v>10</v>
      </c>
      <c r="W10" s="271"/>
      <c r="X10" s="272"/>
    </row>
    <row r="11" spans="1:24" s="4" customFormat="1" ht="14.1" customHeight="1">
      <c r="A11" s="273" t="s">
        <v>11</v>
      </c>
      <c r="B11" s="273" t="s">
        <v>12</v>
      </c>
      <c r="C11" s="273" t="s">
        <v>11</v>
      </c>
      <c r="D11" s="273" t="s">
        <v>12</v>
      </c>
      <c r="E11" s="258"/>
      <c r="F11" s="259"/>
      <c r="G11" s="259"/>
      <c r="H11" s="259"/>
      <c r="I11" s="260"/>
      <c r="K11" s="5"/>
      <c r="L11" s="363" t="s">
        <v>13</v>
      </c>
      <c r="M11" s="364"/>
      <c r="N11" s="364"/>
      <c r="O11" s="365"/>
      <c r="P11" s="277" t="s">
        <v>14</v>
      </c>
      <c r="Q11" s="278"/>
      <c r="R11" s="277" t="s">
        <v>15</v>
      </c>
      <c r="S11" s="278"/>
      <c r="T11" s="277"/>
      <c r="U11" s="373"/>
      <c r="V11" s="282" t="s">
        <v>16</v>
      </c>
      <c r="W11" s="282"/>
      <c r="X11" s="284" t="s">
        <v>17</v>
      </c>
    </row>
    <row r="12" spans="1:24" s="4" customFormat="1" ht="14.1" customHeight="1">
      <c r="A12" s="274"/>
      <c r="B12" s="274"/>
      <c r="C12" s="274"/>
      <c r="D12" s="274"/>
      <c r="E12" s="258"/>
      <c r="F12" s="259"/>
      <c r="G12" s="259"/>
      <c r="H12" s="259"/>
      <c r="I12" s="260"/>
      <c r="J12" s="275" t="s">
        <v>18</v>
      </c>
      <c r="K12" s="366"/>
      <c r="L12" s="258" t="s">
        <v>19</v>
      </c>
      <c r="M12" s="260"/>
      <c r="N12" s="369" t="s">
        <v>20</v>
      </c>
      <c r="O12" s="260"/>
      <c r="P12" s="279"/>
      <c r="Q12" s="278"/>
      <c r="R12" s="279"/>
      <c r="S12" s="278"/>
      <c r="T12" s="277"/>
      <c r="U12" s="373"/>
      <c r="V12" s="282"/>
      <c r="W12" s="282"/>
      <c r="X12" s="284"/>
    </row>
    <row r="13" spans="1:24" s="4" customFormat="1" ht="14.1" customHeight="1" thickBot="1">
      <c r="A13" s="6" t="s">
        <v>21</v>
      </c>
      <c r="B13" s="6" t="s">
        <v>22</v>
      </c>
      <c r="C13" s="6" t="s">
        <v>21</v>
      </c>
      <c r="D13" s="6" t="s">
        <v>22</v>
      </c>
      <c r="E13" s="261"/>
      <c r="F13" s="262"/>
      <c r="G13" s="262"/>
      <c r="H13" s="262"/>
      <c r="I13" s="263"/>
      <c r="J13" s="367"/>
      <c r="K13" s="368"/>
      <c r="L13" s="275" t="s">
        <v>23</v>
      </c>
      <c r="M13" s="260"/>
      <c r="N13" s="369" t="s">
        <v>24</v>
      </c>
      <c r="O13" s="370"/>
      <c r="P13" s="280"/>
      <c r="Q13" s="281"/>
      <c r="R13" s="280"/>
      <c r="S13" s="281"/>
      <c r="T13" s="374"/>
      <c r="U13" s="375"/>
      <c r="V13" s="283"/>
      <c r="W13" s="283"/>
      <c r="X13" s="285"/>
    </row>
    <row r="14" spans="1:24" ht="20.100000000000001" customHeight="1" thickTop="1" thickBot="1">
      <c r="A14" s="90"/>
      <c r="B14" s="91"/>
      <c r="C14" s="92"/>
      <c r="D14" s="91"/>
      <c r="E14" s="236"/>
      <c r="F14" s="237"/>
      <c r="G14" s="237"/>
      <c r="H14" s="237"/>
      <c r="I14" s="237"/>
      <c r="J14" s="354"/>
      <c r="K14" s="355"/>
      <c r="L14" s="356" t="str">
        <f>IF(A14="","",IF(C14-A14&gt;0,2,IF(A14=C14,IF(D14-B14&gt;(8/24),1,""),"")))</f>
        <v/>
      </c>
      <c r="M14" s="356"/>
      <c r="N14" s="356" t="str">
        <f>IF(C14-A14&gt;1,(C14-A14)-1,"")</f>
        <v/>
      </c>
      <c r="O14" s="356"/>
      <c r="P14" s="242"/>
      <c r="Q14" s="243"/>
      <c r="R14" s="244"/>
      <c r="S14" s="244"/>
      <c r="T14" s="313" t="str">
        <f>IF(L14="","",IF(N14&gt;0,SUM(L14:O14)-1,""))</f>
        <v/>
      </c>
      <c r="U14" s="314"/>
      <c r="V14" s="245" t="s">
        <v>101</v>
      </c>
      <c r="W14" s="357"/>
      <c r="X14" s="360">
        <f>O70</f>
        <v>0</v>
      </c>
    </row>
    <row r="15" spans="1:24" ht="20.100000000000001" customHeight="1" thickTop="1" thickBot="1">
      <c r="A15" s="90"/>
      <c r="B15" s="91"/>
      <c r="C15" s="92"/>
      <c r="D15" s="91"/>
      <c r="E15" s="236"/>
      <c r="F15" s="237"/>
      <c r="G15" s="237"/>
      <c r="H15" s="237"/>
      <c r="I15" s="237"/>
      <c r="J15" s="354"/>
      <c r="K15" s="355"/>
      <c r="L15" s="356" t="str">
        <f t="shared" ref="L15:L23" si="0">IF(A15="","",IF(C15-A15&gt;0,2,IF(A15=C15,IF(D15-B15&gt;(8/24),1,""),"")))</f>
        <v/>
      </c>
      <c r="M15" s="356"/>
      <c r="N15" s="356" t="str">
        <f t="shared" ref="N15:N23" si="1">IF(C15-A15&gt;1,(C15-A15)-1,"")</f>
        <v/>
      </c>
      <c r="O15" s="356"/>
      <c r="P15" s="242"/>
      <c r="Q15" s="243"/>
      <c r="R15" s="244"/>
      <c r="S15" s="244"/>
      <c r="T15" s="313"/>
      <c r="U15" s="314"/>
      <c r="V15" s="247"/>
      <c r="W15" s="358"/>
      <c r="X15" s="361"/>
    </row>
    <row r="16" spans="1:24" ht="20.100000000000001" customHeight="1" thickTop="1" thickBot="1">
      <c r="A16" s="90"/>
      <c r="B16" s="91"/>
      <c r="C16" s="92"/>
      <c r="D16" s="91"/>
      <c r="E16" s="236"/>
      <c r="F16" s="237"/>
      <c r="G16" s="237"/>
      <c r="H16" s="237"/>
      <c r="I16" s="237"/>
      <c r="J16" s="354"/>
      <c r="K16" s="355"/>
      <c r="L16" s="356" t="str">
        <f t="shared" si="0"/>
        <v/>
      </c>
      <c r="M16" s="356"/>
      <c r="N16" s="356" t="str">
        <f t="shared" si="1"/>
        <v/>
      </c>
      <c r="O16" s="356"/>
      <c r="P16" s="242"/>
      <c r="Q16" s="243"/>
      <c r="R16" s="244"/>
      <c r="S16" s="244"/>
      <c r="T16" s="313"/>
      <c r="U16" s="314"/>
      <c r="V16" s="247"/>
      <c r="W16" s="358"/>
      <c r="X16" s="361"/>
    </row>
    <row r="17" spans="1:27" ht="20.100000000000001" customHeight="1" thickTop="1" thickBot="1">
      <c r="A17" s="90"/>
      <c r="B17" s="91"/>
      <c r="C17" s="92"/>
      <c r="D17" s="91"/>
      <c r="E17" s="236"/>
      <c r="F17" s="237"/>
      <c r="G17" s="237"/>
      <c r="H17" s="237"/>
      <c r="I17" s="237"/>
      <c r="J17" s="354"/>
      <c r="K17" s="355"/>
      <c r="L17" s="356" t="str">
        <f t="shared" si="0"/>
        <v/>
      </c>
      <c r="M17" s="356"/>
      <c r="N17" s="356" t="str">
        <f t="shared" si="1"/>
        <v/>
      </c>
      <c r="O17" s="356"/>
      <c r="P17" s="242"/>
      <c r="Q17" s="243"/>
      <c r="R17" s="244"/>
      <c r="S17" s="244"/>
      <c r="T17" s="313"/>
      <c r="U17" s="314"/>
      <c r="V17" s="247"/>
      <c r="W17" s="358"/>
      <c r="X17" s="361"/>
    </row>
    <row r="18" spans="1:27" ht="20.100000000000001" customHeight="1" thickTop="1" thickBot="1">
      <c r="A18" s="90"/>
      <c r="B18" s="91"/>
      <c r="C18" s="92"/>
      <c r="D18" s="91"/>
      <c r="E18" s="236"/>
      <c r="F18" s="237"/>
      <c r="G18" s="237"/>
      <c r="H18" s="237"/>
      <c r="I18" s="237"/>
      <c r="J18" s="354"/>
      <c r="K18" s="355"/>
      <c r="L18" s="356" t="str">
        <f t="shared" si="0"/>
        <v/>
      </c>
      <c r="M18" s="356"/>
      <c r="N18" s="356" t="str">
        <f t="shared" si="1"/>
        <v/>
      </c>
      <c r="O18" s="356"/>
      <c r="P18" s="242"/>
      <c r="Q18" s="243"/>
      <c r="R18" s="244"/>
      <c r="S18" s="244"/>
      <c r="T18" s="313"/>
      <c r="U18" s="314"/>
      <c r="V18" s="247"/>
      <c r="W18" s="358"/>
      <c r="X18" s="361"/>
    </row>
    <row r="19" spans="1:27" ht="20.100000000000001" customHeight="1" thickTop="1" thickBot="1">
      <c r="A19" s="90"/>
      <c r="B19" s="91"/>
      <c r="C19" s="92"/>
      <c r="D19" s="91"/>
      <c r="E19" s="236"/>
      <c r="F19" s="237"/>
      <c r="G19" s="237"/>
      <c r="H19" s="237"/>
      <c r="I19" s="237"/>
      <c r="J19" s="354"/>
      <c r="K19" s="355"/>
      <c r="L19" s="356" t="str">
        <f t="shared" si="0"/>
        <v/>
      </c>
      <c r="M19" s="356"/>
      <c r="N19" s="356" t="str">
        <f t="shared" si="1"/>
        <v/>
      </c>
      <c r="O19" s="356"/>
      <c r="P19" s="242"/>
      <c r="Q19" s="243"/>
      <c r="R19" s="244"/>
      <c r="S19" s="244"/>
      <c r="T19" s="313"/>
      <c r="U19" s="314"/>
      <c r="V19" s="247"/>
      <c r="W19" s="358"/>
      <c r="X19" s="361"/>
    </row>
    <row r="20" spans="1:27" ht="20.100000000000001" customHeight="1" thickTop="1" thickBot="1">
      <c r="A20" s="90"/>
      <c r="B20" s="91"/>
      <c r="C20" s="92"/>
      <c r="D20" s="91"/>
      <c r="E20" s="236"/>
      <c r="F20" s="237"/>
      <c r="G20" s="237"/>
      <c r="H20" s="237"/>
      <c r="I20" s="237"/>
      <c r="J20" s="354"/>
      <c r="K20" s="355"/>
      <c r="L20" s="356" t="str">
        <f t="shared" si="0"/>
        <v/>
      </c>
      <c r="M20" s="356"/>
      <c r="N20" s="356" t="str">
        <f t="shared" si="1"/>
        <v/>
      </c>
      <c r="O20" s="356"/>
      <c r="P20" s="242"/>
      <c r="Q20" s="243"/>
      <c r="R20" s="244"/>
      <c r="S20" s="244"/>
      <c r="T20" s="313"/>
      <c r="U20" s="314"/>
      <c r="V20" s="247"/>
      <c r="W20" s="358"/>
      <c r="X20" s="361"/>
    </row>
    <row r="21" spans="1:27" ht="20.100000000000001" customHeight="1" thickTop="1" thickBot="1">
      <c r="A21" s="90"/>
      <c r="B21" s="91"/>
      <c r="C21" s="92"/>
      <c r="D21" s="91"/>
      <c r="E21" s="236"/>
      <c r="F21" s="237"/>
      <c r="G21" s="237"/>
      <c r="H21" s="237"/>
      <c r="I21" s="237"/>
      <c r="J21" s="354"/>
      <c r="K21" s="355"/>
      <c r="L21" s="356" t="str">
        <f t="shared" si="0"/>
        <v/>
      </c>
      <c r="M21" s="356"/>
      <c r="N21" s="356" t="str">
        <f t="shared" si="1"/>
        <v/>
      </c>
      <c r="O21" s="356"/>
      <c r="P21" s="242"/>
      <c r="Q21" s="243"/>
      <c r="R21" s="244"/>
      <c r="S21" s="244"/>
      <c r="T21" s="313"/>
      <c r="U21" s="314"/>
      <c r="V21" s="247"/>
      <c r="W21" s="358"/>
      <c r="X21" s="361"/>
    </row>
    <row r="22" spans="1:27" ht="20.100000000000001" customHeight="1" thickTop="1" thickBot="1">
      <c r="A22" s="90"/>
      <c r="B22" s="91"/>
      <c r="C22" s="92"/>
      <c r="D22" s="91"/>
      <c r="E22" s="236"/>
      <c r="F22" s="237"/>
      <c r="G22" s="237"/>
      <c r="H22" s="237"/>
      <c r="I22" s="237"/>
      <c r="J22" s="354"/>
      <c r="K22" s="355"/>
      <c r="L22" s="356" t="str">
        <f t="shared" si="0"/>
        <v/>
      </c>
      <c r="M22" s="356"/>
      <c r="N22" s="356" t="str">
        <f t="shared" si="1"/>
        <v/>
      </c>
      <c r="O22" s="356"/>
      <c r="P22" s="242"/>
      <c r="Q22" s="243"/>
      <c r="R22" s="244"/>
      <c r="S22" s="244"/>
      <c r="T22" s="313"/>
      <c r="U22" s="314"/>
      <c r="V22" s="247"/>
      <c r="W22" s="358"/>
      <c r="X22" s="361"/>
    </row>
    <row r="23" spans="1:27" ht="20.100000000000001" customHeight="1" thickTop="1" thickBot="1">
      <c r="A23" s="90"/>
      <c r="B23" s="91"/>
      <c r="C23" s="92"/>
      <c r="D23" s="91"/>
      <c r="E23" s="236"/>
      <c r="F23" s="237"/>
      <c r="G23" s="237"/>
      <c r="H23" s="237"/>
      <c r="I23" s="237"/>
      <c r="J23" s="354"/>
      <c r="K23" s="355"/>
      <c r="L23" s="356" t="str">
        <f t="shared" si="0"/>
        <v/>
      </c>
      <c r="M23" s="356"/>
      <c r="N23" s="356" t="str">
        <f t="shared" si="1"/>
        <v/>
      </c>
      <c r="O23" s="356"/>
      <c r="P23" s="242"/>
      <c r="Q23" s="243"/>
      <c r="R23" s="244"/>
      <c r="S23" s="244"/>
      <c r="T23" s="309"/>
      <c r="U23" s="310"/>
      <c r="V23" s="249"/>
      <c r="W23" s="359"/>
      <c r="X23" s="362"/>
    </row>
    <row r="24" spans="1:27" ht="15.95" customHeight="1" thickTop="1" thickBot="1">
      <c r="F24" s="7"/>
      <c r="G24" s="7"/>
      <c r="H24" s="337" t="s">
        <v>97</v>
      </c>
      <c r="I24" s="337"/>
      <c r="J24" s="337"/>
      <c r="K24" s="338"/>
      <c r="L24" s="311">
        <f>SUM(L14:L23)</f>
        <v>0</v>
      </c>
      <c r="M24" s="312"/>
      <c r="N24" s="311">
        <f>SUM(N14:N23)</f>
        <v>0</v>
      </c>
      <c r="O24" s="312"/>
      <c r="P24" s="60"/>
      <c r="Q24" s="60"/>
      <c r="R24" s="60"/>
      <c r="S24" s="60"/>
      <c r="T24" s="311">
        <f>SUM(T14:T23)</f>
        <v>0</v>
      </c>
      <c r="U24" s="312"/>
      <c r="V24" s="342" t="s">
        <v>99</v>
      </c>
      <c r="W24" s="343"/>
      <c r="X24" s="344"/>
    </row>
    <row r="25" spans="1:27" ht="15.95" customHeight="1" thickTop="1" thickBot="1">
      <c r="F25" s="84"/>
      <c r="G25" s="84"/>
      <c r="H25" s="339" t="s">
        <v>98</v>
      </c>
      <c r="I25" s="339"/>
      <c r="J25" s="339"/>
      <c r="K25" s="339"/>
      <c r="L25" s="341"/>
      <c r="M25" s="341"/>
      <c r="N25" s="341"/>
      <c r="O25" s="341"/>
      <c r="P25" s="60"/>
      <c r="Q25" s="60"/>
      <c r="R25" s="60"/>
      <c r="S25" s="60"/>
      <c r="T25" s="102"/>
      <c r="U25" s="103" t="s">
        <v>100</v>
      </c>
      <c r="V25" s="345" t="s">
        <v>102</v>
      </c>
      <c r="W25" s="346"/>
      <c r="X25" s="347"/>
    </row>
    <row r="26" spans="1:27" ht="15.95" customHeight="1" thickTop="1" thickBot="1">
      <c r="E26" s="8"/>
      <c r="G26" s="340" t="s">
        <v>94</v>
      </c>
      <c r="H26" s="340"/>
      <c r="I26" s="340"/>
      <c r="J26" s="340"/>
      <c r="K26" s="340"/>
      <c r="L26" s="89">
        <f>L24*L25</f>
        <v>0</v>
      </c>
      <c r="M26" s="88" t="s">
        <v>25</v>
      </c>
      <c r="N26" s="89">
        <f>N24*N25</f>
        <v>0</v>
      </c>
      <c r="O26" s="88" t="s">
        <v>25</v>
      </c>
      <c r="P26" s="54">
        <f>SUM(P14:Q23)</f>
        <v>0</v>
      </c>
      <c r="Q26" s="88" t="s">
        <v>26</v>
      </c>
      <c r="R26" s="54">
        <f>SUM(R14:S23)</f>
        <v>0</v>
      </c>
      <c r="S26" s="88" t="s">
        <v>25</v>
      </c>
      <c r="T26" s="63">
        <f>T24*T25</f>
        <v>0</v>
      </c>
      <c r="U26" s="104" t="s">
        <v>25</v>
      </c>
      <c r="V26" s="348"/>
      <c r="W26" s="349"/>
      <c r="X26" s="350"/>
    </row>
    <row r="27" spans="1:27" ht="15.95" customHeight="1" thickTop="1" thickBot="1">
      <c r="G27" s="3"/>
      <c r="H27" s="3"/>
      <c r="I27" s="205" t="s">
        <v>28</v>
      </c>
      <c r="J27" s="205"/>
      <c r="K27" s="227"/>
      <c r="L27" s="207">
        <f>L26+N26-P26+R26</f>
        <v>0</v>
      </c>
      <c r="M27" s="208"/>
      <c r="N27" s="208"/>
      <c r="O27" s="208"/>
      <c r="P27" s="208"/>
      <c r="Q27" s="208"/>
      <c r="R27" s="208"/>
      <c r="S27" s="209"/>
      <c r="T27" s="101"/>
      <c r="U27" s="61"/>
      <c r="V27" s="351"/>
      <c r="W27" s="352"/>
      <c r="X27" s="353"/>
    </row>
    <row r="28" spans="1:27" ht="15.95" customHeight="1" thickTop="1" thickBot="1">
      <c r="G28" s="3"/>
      <c r="H28" s="3"/>
      <c r="T28" s="9"/>
      <c r="V28" s="332">
        <f>SUM(X14:X23)</f>
        <v>0</v>
      </c>
      <c r="W28" s="333"/>
      <c r="X28" s="334"/>
      <c r="Y28" s="10"/>
      <c r="Z28" s="11"/>
      <c r="AA28" s="11"/>
    </row>
    <row r="29" spans="1:27" ht="15.95" customHeight="1" thickTop="1" thickBot="1">
      <c r="A29" s="213" t="s">
        <v>29</v>
      </c>
      <c r="B29" s="214"/>
      <c r="C29" s="215"/>
      <c r="D29" s="218" t="s">
        <v>30</v>
      </c>
      <c r="E29" s="219"/>
      <c r="F29" s="218" t="s">
        <v>31</v>
      </c>
      <c r="G29" s="219"/>
      <c r="H29" s="2"/>
      <c r="I29" s="3"/>
      <c r="J29" s="12"/>
      <c r="K29" s="11"/>
      <c r="L29" s="11"/>
      <c r="M29" s="11"/>
      <c r="N29" s="11"/>
      <c r="O29" s="11"/>
      <c r="P29" s="11"/>
      <c r="Q29" s="11"/>
      <c r="R29" s="13"/>
      <c r="S29" s="13"/>
      <c r="T29" s="13"/>
      <c r="U29" s="13"/>
      <c r="V29" s="13"/>
      <c r="W29" s="13"/>
      <c r="X29" s="13"/>
      <c r="Y29" s="10"/>
      <c r="Z29" s="11"/>
      <c r="AA29" s="11"/>
    </row>
    <row r="30" spans="1:27" ht="15.95" customHeight="1" thickTop="1" thickBot="1">
      <c r="A30" s="201" t="s">
        <v>32</v>
      </c>
      <c r="B30" s="202"/>
      <c r="C30" s="335"/>
      <c r="D30" s="180">
        <f>L26+N26</f>
        <v>0</v>
      </c>
      <c r="E30" s="181"/>
      <c r="F30" s="336"/>
      <c r="G30" s="199"/>
      <c r="H30" s="2"/>
      <c r="I30" s="3"/>
      <c r="J30" s="12"/>
      <c r="K30" s="11"/>
      <c r="L30" s="11"/>
      <c r="M30" s="11"/>
      <c r="N30" s="14"/>
      <c r="O30" s="14"/>
      <c r="P30" s="14"/>
      <c r="Q30" s="14"/>
      <c r="R30" s="15"/>
      <c r="S30" s="15"/>
      <c r="T30" s="15"/>
      <c r="U30" s="15"/>
      <c r="V30" s="15"/>
      <c r="W30" s="15"/>
      <c r="X30" s="15"/>
      <c r="Y30" s="10"/>
      <c r="Z30" s="11"/>
      <c r="AA30" s="11"/>
    </row>
    <row r="31" spans="1:27" ht="15.95" customHeight="1" thickTop="1" thickBot="1">
      <c r="A31" s="178" t="s">
        <v>33</v>
      </c>
      <c r="B31" s="178"/>
      <c r="C31" s="178"/>
      <c r="D31" s="180">
        <f>-P26</f>
        <v>0</v>
      </c>
      <c r="E31" s="197"/>
      <c r="F31" s="331"/>
      <c r="G31" s="331"/>
      <c r="H31" s="10"/>
      <c r="I31" s="3"/>
      <c r="J31" s="12"/>
      <c r="K31" s="11"/>
      <c r="L31" s="11"/>
      <c r="M31" s="11"/>
      <c r="R31" s="16"/>
      <c r="S31" s="17"/>
      <c r="T31" s="18"/>
      <c r="U31" s="17"/>
      <c r="V31" s="18"/>
      <c r="W31" s="18"/>
      <c r="X31" s="18"/>
      <c r="Y31" s="10"/>
      <c r="Z31" s="11"/>
      <c r="AA31" s="11"/>
    </row>
    <row r="32" spans="1:27" ht="15.95" customHeight="1" thickTop="1" thickBot="1">
      <c r="A32" s="178" t="s">
        <v>34</v>
      </c>
      <c r="B32" s="178"/>
      <c r="C32" s="178"/>
      <c r="D32" s="180">
        <f>R26</f>
        <v>0</v>
      </c>
      <c r="E32" s="197"/>
      <c r="F32" s="331"/>
      <c r="G32" s="331"/>
      <c r="H32" s="19"/>
      <c r="I32" s="3"/>
      <c r="J32" s="200"/>
      <c r="K32" s="200"/>
      <c r="L32" s="11"/>
      <c r="M32" s="11"/>
      <c r="N32" s="11"/>
      <c r="O32" s="11"/>
      <c r="P32" s="11"/>
      <c r="Q32" s="11"/>
      <c r="R32" s="15"/>
      <c r="S32" s="17"/>
      <c r="T32" s="18"/>
      <c r="U32" s="17"/>
      <c r="V32" s="18"/>
      <c r="W32" s="18"/>
      <c r="X32" s="18"/>
      <c r="Y32" s="10"/>
      <c r="Z32" s="11"/>
      <c r="AA32" s="11"/>
    </row>
    <row r="33" spans="1:27" ht="15.95" customHeight="1" thickTop="1" thickBot="1">
      <c r="A33" s="178" t="s">
        <v>35</v>
      </c>
      <c r="B33" s="178"/>
      <c r="C33" s="178"/>
      <c r="D33" s="180">
        <f>T26</f>
        <v>0</v>
      </c>
      <c r="E33" s="181"/>
      <c r="F33" s="331"/>
      <c r="G33" s="331"/>
      <c r="H33" s="19"/>
      <c r="I33" s="20" t="s">
        <v>36</v>
      </c>
      <c r="J33" s="200"/>
      <c r="K33" s="200"/>
      <c r="L33" s="11"/>
      <c r="M33" s="11"/>
      <c r="N33" s="11"/>
      <c r="O33" s="176" t="s">
        <v>37</v>
      </c>
      <c r="P33" s="176"/>
      <c r="Q33" s="11"/>
      <c r="R33" s="11"/>
      <c r="S33" s="11"/>
      <c r="T33" s="11"/>
      <c r="U33" s="11"/>
      <c r="V33" s="19"/>
      <c r="W33" s="176"/>
      <c r="X33" s="177"/>
      <c r="Y33" s="10"/>
      <c r="Z33" s="11"/>
      <c r="AA33" s="11"/>
    </row>
    <row r="34" spans="1:27" ht="15.95" customHeight="1" thickTop="1" thickBot="1">
      <c r="A34" s="178" t="s">
        <v>38</v>
      </c>
      <c r="B34" s="178"/>
      <c r="C34" s="178"/>
      <c r="D34" s="180">
        <f>V28</f>
        <v>0</v>
      </c>
      <c r="E34" s="181"/>
      <c r="F34" s="182"/>
      <c r="G34" s="183"/>
      <c r="H34" s="19"/>
      <c r="I34" s="20"/>
      <c r="J34" s="20"/>
      <c r="K34" s="21"/>
      <c r="L34" s="22"/>
      <c r="M34" s="21"/>
      <c r="N34" s="22"/>
      <c r="O34" s="23"/>
      <c r="P34" s="23"/>
      <c r="Q34" s="23"/>
      <c r="R34" s="23"/>
      <c r="S34" s="24"/>
      <c r="T34" s="24"/>
      <c r="U34" s="24"/>
      <c r="V34" s="25"/>
      <c r="W34" s="26"/>
      <c r="X34" s="21"/>
      <c r="Y34" s="10"/>
      <c r="Z34" s="11"/>
      <c r="AA34" s="11"/>
    </row>
    <row r="35" spans="1:27" s="29" customFormat="1" ht="15" customHeight="1" thickTop="1" thickBot="1">
      <c r="A35" s="184" t="s">
        <v>39</v>
      </c>
      <c r="B35" s="185"/>
      <c r="C35" s="329"/>
      <c r="D35" s="188">
        <f>SUM(D30:E34)</f>
        <v>0</v>
      </c>
      <c r="E35" s="189"/>
      <c r="F35" s="192"/>
      <c r="G35" s="193"/>
      <c r="H35" s="27"/>
      <c r="I35" s="28"/>
      <c r="J35" s="194"/>
      <c r="K35" s="194"/>
      <c r="L35" s="194"/>
      <c r="M35" s="194"/>
      <c r="O35" s="195"/>
      <c r="P35" s="195"/>
      <c r="Q35" s="195"/>
      <c r="R35" s="195"/>
      <c r="S35" s="196"/>
      <c r="T35" s="196"/>
      <c r="U35" s="196"/>
      <c r="V35" s="196"/>
      <c r="W35" s="196"/>
      <c r="X35" s="24"/>
      <c r="Y35" s="10"/>
      <c r="Z35" s="11"/>
      <c r="AA35" s="11"/>
    </row>
    <row r="36" spans="1:27" s="29" customFormat="1" ht="15" customHeight="1" thickTop="1" thickBot="1">
      <c r="A36" s="186"/>
      <c r="B36" s="187"/>
      <c r="C36" s="330"/>
      <c r="D36" s="190"/>
      <c r="E36" s="191"/>
      <c r="F36" s="192"/>
      <c r="G36" s="193"/>
      <c r="H36" s="27"/>
      <c r="I36" s="30" t="s">
        <v>11</v>
      </c>
      <c r="J36" s="171" t="s">
        <v>40</v>
      </c>
      <c r="K36" s="171"/>
      <c r="L36" s="171"/>
      <c r="M36" s="171"/>
      <c r="N36" s="31"/>
      <c r="O36" s="172" t="s">
        <v>11</v>
      </c>
      <c r="P36" s="172"/>
      <c r="Q36" s="172"/>
      <c r="R36" s="172"/>
      <c r="S36" s="173" t="s">
        <v>40</v>
      </c>
      <c r="T36" s="173"/>
      <c r="U36" s="173"/>
      <c r="V36" s="173"/>
      <c r="W36" s="173"/>
      <c r="X36" s="174"/>
      <c r="Y36" s="10"/>
      <c r="Z36" s="11"/>
      <c r="AA36" s="11"/>
    </row>
    <row r="37" spans="1:27" ht="14.1" customHeight="1" thickTop="1">
      <c r="F37" s="2"/>
      <c r="G37" s="2"/>
      <c r="H37" s="2"/>
      <c r="O37" s="32"/>
      <c r="P37" s="32"/>
      <c r="Q37" s="32"/>
      <c r="R37" s="32"/>
      <c r="S37" s="32"/>
      <c r="T37" s="32"/>
      <c r="U37" s="32"/>
      <c r="V37" s="19"/>
      <c r="W37" s="32"/>
      <c r="X37" s="19"/>
      <c r="Y37" s="10"/>
      <c r="Z37" s="11"/>
      <c r="AA37" s="11"/>
    </row>
    <row r="38" spans="1:27" ht="14.1" customHeight="1">
      <c r="A38" s="325" t="s">
        <v>41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8" t="s">
        <v>95</v>
      </c>
      <c r="U38" s="328"/>
      <c r="V38" s="328"/>
      <c r="W38" s="328"/>
      <c r="X38" s="328"/>
    </row>
    <row r="39" spans="1:27" ht="14.1" customHeight="1">
      <c r="A39" s="325" t="s">
        <v>42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10"/>
      <c r="Z39" s="11"/>
      <c r="AA39" s="11"/>
    </row>
    <row r="40" spans="1:27" ht="14.1" customHeight="1">
      <c r="A40" s="325" t="s">
        <v>43</v>
      </c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10"/>
      <c r="Z40" s="11"/>
      <c r="AA40" s="11"/>
    </row>
    <row r="41" spans="1:27" ht="14.1" customHeight="1">
      <c r="A41" s="325" t="s">
        <v>44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10"/>
      <c r="Z41" s="11"/>
      <c r="AA41" s="11"/>
    </row>
    <row r="42" spans="1:27" ht="14.1" customHeight="1">
      <c r="A42" s="326" t="s">
        <v>45</v>
      </c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100"/>
      <c r="R42" s="327" t="s">
        <v>96</v>
      </c>
      <c r="S42" s="327"/>
      <c r="T42" s="327"/>
      <c r="U42" s="327"/>
      <c r="V42" s="327"/>
      <c r="W42" s="327"/>
      <c r="X42" s="327"/>
    </row>
    <row r="43" spans="1:27" ht="14.1" customHeight="1">
      <c r="A43" s="166" t="s">
        <v>103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</row>
    <row r="44" spans="1:27" ht="11.1" customHeight="1"/>
    <row r="45" spans="1:27" ht="19.5">
      <c r="A45" s="167" t="s">
        <v>46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</row>
    <row r="46" spans="1:27" ht="12.6" customHeight="1" thickBot="1"/>
    <row r="47" spans="1:27" s="4" customFormat="1" ht="17.45" customHeight="1" thickBot="1">
      <c r="A47" s="116" t="s">
        <v>47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8"/>
      <c r="N47" s="168" t="s">
        <v>48</v>
      </c>
      <c r="O47" s="169"/>
      <c r="P47" s="169"/>
      <c r="Q47" s="169"/>
      <c r="R47" s="169"/>
      <c r="S47" s="169"/>
      <c r="T47" s="169"/>
      <c r="U47" s="169"/>
      <c r="V47" s="170"/>
    </row>
    <row r="48" spans="1:27" s="4" customFormat="1" ht="18.600000000000001" customHeight="1">
      <c r="A48" s="119" t="s">
        <v>49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1"/>
    </row>
    <row r="49" spans="1:11" s="35" customFormat="1" ht="14.25">
      <c r="A49" s="122" t="s">
        <v>50</v>
      </c>
      <c r="B49" s="123"/>
      <c r="C49" s="123"/>
      <c r="D49" s="123"/>
      <c r="E49" s="124"/>
      <c r="F49" s="125" t="s">
        <v>11</v>
      </c>
      <c r="G49" s="124"/>
      <c r="H49" s="33" t="s">
        <v>51</v>
      </c>
      <c r="I49" s="34" t="s">
        <v>52</v>
      </c>
      <c r="J49" s="125" t="s">
        <v>53</v>
      </c>
      <c r="K49" s="126"/>
    </row>
    <row r="50" spans="1:11" s="35" customFormat="1" ht="14.1" customHeight="1">
      <c r="A50" s="105"/>
      <c r="B50" s="106"/>
      <c r="C50" s="106"/>
      <c r="D50" s="106"/>
      <c r="E50" s="107"/>
      <c r="F50" s="108"/>
      <c r="G50" s="109"/>
      <c r="H50" s="33"/>
      <c r="I50" s="36"/>
      <c r="J50" s="110"/>
      <c r="K50" s="111"/>
    </row>
    <row r="51" spans="1:11" s="35" customFormat="1" ht="14.1" customHeight="1">
      <c r="A51" s="105"/>
      <c r="B51" s="106"/>
      <c r="C51" s="106"/>
      <c r="D51" s="106"/>
      <c r="E51" s="107"/>
      <c r="F51" s="108"/>
      <c r="G51" s="109"/>
      <c r="H51" s="33"/>
      <c r="I51" s="36"/>
      <c r="J51" s="110"/>
      <c r="K51" s="111"/>
    </row>
    <row r="52" spans="1:11" s="35" customFormat="1" ht="14.1" customHeight="1">
      <c r="A52" s="105"/>
      <c r="B52" s="106"/>
      <c r="C52" s="106"/>
      <c r="D52" s="106"/>
      <c r="E52" s="107"/>
      <c r="F52" s="108"/>
      <c r="G52" s="109"/>
      <c r="H52" s="33"/>
      <c r="I52" s="36"/>
      <c r="J52" s="110"/>
      <c r="K52" s="111"/>
    </row>
    <row r="53" spans="1:11" s="35" customFormat="1" ht="14.1" customHeight="1" thickBot="1">
      <c r="A53" s="105"/>
      <c r="B53" s="106"/>
      <c r="C53" s="106"/>
      <c r="D53" s="106"/>
      <c r="E53" s="107"/>
      <c r="F53" s="108"/>
      <c r="G53" s="109"/>
      <c r="H53" s="33"/>
      <c r="I53" s="37"/>
      <c r="J53" s="110"/>
      <c r="K53" s="111"/>
    </row>
    <row r="54" spans="1:11" s="35" customFormat="1" ht="15.75" thickTop="1" thickBot="1">
      <c r="A54" s="157" t="s">
        <v>54</v>
      </c>
      <c r="B54" s="158"/>
      <c r="C54" s="158"/>
      <c r="D54" s="158"/>
      <c r="E54" s="158"/>
      <c r="F54" s="158"/>
      <c r="G54" s="158"/>
      <c r="H54" s="323"/>
      <c r="I54" s="58">
        <f>SUM(I50:I53)</f>
        <v>0</v>
      </c>
      <c r="J54" s="324"/>
      <c r="K54" s="160"/>
    </row>
    <row r="55" spans="1:11" s="40" customFormat="1" ht="12" customHeight="1" thickTop="1">
      <c r="A55" s="161"/>
      <c r="B55" s="162"/>
      <c r="C55" s="162"/>
      <c r="D55" s="162"/>
      <c r="E55" s="162"/>
      <c r="F55" s="162"/>
      <c r="G55" s="162"/>
      <c r="H55" s="38"/>
      <c r="I55" s="39"/>
      <c r="J55" s="163"/>
      <c r="K55" s="164"/>
    </row>
    <row r="56" spans="1:11" s="35" customFormat="1" ht="18.600000000000001" customHeight="1">
      <c r="A56" s="156" t="s">
        <v>88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</row>
    <row r="57" spans="1:11" s="35" customFormat="1" ht="14.1" customHeight="1">
      <c r="A57" s="122" t="s">
        <v>50</v>
      </c>
      <c r="B57" s="123"/>
      <c r="C57" s="123"/>
      <c r="D57" s="123"/>
      <c r="E57" s="124"/>
      <c r="F57" s="125" t="s">
        <v>11</v>
      </c>
      <c r="G57" s="124"/>
      <c r="H57" s="33" t="s">
        <v>51</v>
      </c>
      <c r="I57" s="34" t="s">
        <v>52</v>
      </c>
      <c r="J57" s="125" t="s">
        <v>53</v>
      </c>
      <c r="K57" s="126"/>
    </row>
    <row r="58" spans="1:11" s="35" customFormat="1" ht="14.1" customHeight="1">
      <c r="A58" s="105"/>
      <c r="B58" s="106"/>
      <c r="C58" s="106"/>
      <c r="D58" s="106"/>
      <c r="E58" s="107"/>
      <c r="F58" s="108"/>
      <c r="G58" s="109"/>
      <c r="H58" s="33"/>
      <c r="I58" s="36"/>
      <c r="J58" s="110"/>
      <c r="K58" s="111"/>
    </row>
    <row r="59" spans="1:11" s="35" customFormat="1" ht="14.1" customHeight="1">
      <c r="A59" s="105"/>
      <c r="B59" s="106"/>
      <c r="C59" s="106"/>
      <c r="D59" s="106"/>
      <c r="E59" s="107"/>
      <c r="F59" s="108"/>
      <c r="G59" s="109"/>
      <c r="H59" s="33"/>
      <c r="I59" s="36"/>
      <c r="J59" s="110"/>
      <c r="K59" s="111"/>
    </row>
    <row r="60" spans="1:11" s="35" customFormat="1" ht="14.1" customHeight="1">
      <c r="A60" s="105"/>
      <c r="B60" s="106"/>
      <c r="C60" s="106"/>
      <c r="D60" s="106"/>
      <c r="E60" s="107"/>
      <c r="F60" s="108"/>
      <c r="G60" s="109"/>
      <c r="H60" s="33"/>
      <c r="I60" s="36"/>
      <c r="J60" s="110"/>
      <c r="K60" s="111"/>
    </row>
    <row r="61" spans="1:11" s="35" customFormat="1" ht="14.1" customHeight="1" thickBot="1">
      <c r="A61" s="105"/>
      <c r="B61" s="106"/>
      <c r="C61" s="106"/>
      <c r="D61" s="106"/>
      <c r="E61" s="107"/>
      <c r="F61" s="108"/>
      <c r="G61" s="109"/>
      <c r="H61" s="33"/>
      <c r="I61" s="37"/>
      <c r="J61" s="110"/>
      <c r="K61" s="111"/>
    </row>
    <row r="62" spans="1:11" s="35" customFormat="1" ht="15.75" thickTop="1" thickBot="1">
      <c r="A62" s="112" t="s">
        <v>54</v>
      </c>
      <c r="B62" s="113"/>
      <c r="C62" s="113"/>
      <c r="D62" s="113"/>
      <c r="E62" s="113"/>
      <c r="F62" s="113"/>
      <c r="G62" s="113"/>
      <c r="H62" s="317"/>
      <c r="I62" s="58">
        <f>SUM(I58:I61)</f>
        <v>0</v>
      </c>
      <c r="J62" s="318"/>
      <c r="K62" s="115"/>
    </row>
    <row r="63" spans="1:11" s="35" customFormat="1" ht="13.5" customHeight="1" thickBot="1">
      <c r="A63" s="138"/>
      <c r="B63" s="138"/>
      <c r="C63" s="138"/>
      <c r="D63" s="138"/>
      <c r="E63" s="138"/>
      <c r="F63" s="138"/>
      <c r="G63" s="138"/>
      <c r="H63" s="138"/>
      <c r="I63" s="41"/>
      <c r="J63" s="138"/>
      <c r="K63" s="138"/>
    </row>
    <row r="64" spans="1:11" s="35" customFormat="1" ht="18.75">
      <c r="A64" s="116" t="s">
        <v>55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8"/>
    </row>
    <row r="65" spans="1:18" s="35" customFormat="1" ht="15.75">
      <c r="A65" s="119" t="s">
        <v>56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1"/>
    </row>
    <row r="66" spans="1:18" s="35" customFormat="1" ht="14.1" customHeight="1">
      <c r="A66" s="139" t="s">
        <v>50</v>
      </c>
      <c r="B66" s="140"/>
      <c r="C66" s="140"/>
      <c r="D66" s="140"/>
      <c r="E66" s="141"/>
      <c r="F66" s="142" t="s">
        <v>11</v>
      </c>
      <c r="G66" s="141"/>
      <c r="H66" s="42" t="s">
        <v>51</v>
      </c>
      <c r="I66" s="43" t="s">
        <v>52</v>
      </c>
      <c r="J66" s="142" t="s">
        <v>53</v>
      </c>
      <c r="K66" s="143"/>
    </row>
    <row r="67" spans="1:18" s="35" customFormat="1" ht="14.1" customHeight="1" thickBot="1">
      <c r="A67" s="127"/>
      <c r="B67" s="128"/>
      <c r="C67" s="128"/>
      <c r="D67" s="128"/>
      <c r="E67" s="129"/>
      <c r="F67" s="130"/>
      <c r="G67" s="131"/>
      <c r="H67" s="42"/>
      <c r="I67" s="44"/>
      <c r="J67" s="132"/>
      <c r="K67" s="133"/>
    </row>
    <row r="68" spans="1:18" s="35" customFormat="1" ht="14.1" customHeight="1">
      <c r="A68" s="127"/>
      <c r="B68" s="128"/>
      <c r="C68" s="128"/>
      <c r="D68" s="128"/>
      <c r="E68" s="129"/>
      <c r="F68" s="130"/>
      <c r="G68" s="131"/>
      <c r="H68" s="42"/>
      <c r="I68" s="44"/>
      <c r="J68" s="132"/>
      <c r="K68" s="133"/>
      <c r="O68" s="150" t="s">
        <v>57</v>
      </c>
      <c r="P68" s="151"/>
      <c r="Q68" s="151"/>
      <c r="R68" s="152"/>
    </row>
    <row r="69" spans="1:18" s="35" customFormat="1" ht="14.1" customHeight="1" thickBot="1">
      <c r="A69" s="127"/>
      <c r="B69" s="128"/>
      <c r="C69" s="128"/>
      <c r="D69" s="128"/>
      <c r="E69" s="129"/>
      <c r="F69" s="130"/>
      <c r="G69" s="131"/>
      <c r="H69" s="42"/>
      <c r="I69" s="44"/>
      <c r="J69" s="132"/>
      <c r="K69" s="133"/>
      <c r="O69" s="153"/>
      <c r="P69" s="154"/>
      <c r="Q69" s="154"/>
      <c r="R69" s="155"/>
    </row>
    <row r="70" spans="1:18" s="35" customFormat="1" ht="14.1" customHeight="1" thickTop="1" thickBot="1">
      <c r="A70" s="127"/>
      <c r="B70" s="128"/>
      <c r="C70" s="128"/>
      <c r="D70" s="128"/>
      <c r="E70" s="129"/>
      <c r="F70" s="130"/>
      <c r="G70" s="131"/>
      <c r="H70" s="42"/>
      <c r="I70" s="56"/>
      <c r="J70" s="319"/>
      <c r="K70" s="320"/>
      <c r="O70" s="144">
        <f>I54+I62+I71+I79+I88</f>
        <v>0</v>
      </c>
      <c r="P70" s="145"/>
      <c r="Q70" s="145"/>
      <c r="R70" s="146"/>
    </row>
    <row r="71" spans="1:18" s="35" customFormat="1" ht="15.75" customHeight="1" thickTop="1" thickBot="1">
      <c r="A71" s="134" t="s">
        <v>54</v>
      </c>
      <c r="B71" s="135"/>
      <c r="C71" s="135"/>
      <c r="D71" s="135"/>
      <c r="E71" s="135"/>
      <c r="F71" s="135"/>
      <c r="G71" s="135"/>
      <c r="H71" s="321"/>
      <c r="I71" s="58">
        <f>SUM(I67:I70)</f>
        <v>0</v>
      </c>
      <c r="J71" s="322"/>
      <c r="K71" s="137"/>
      <c r="O71" s="147"/>
      <c r="P71" s="148"/>
      <c r="Q71" s="148"/>
      <c r="R71" s="149"/>
    </row>
    <row r="72" spans="1:18" s="35" customFormat="1" ht="12" customHeight="1">
      <c r="A72" s="45"/>
      <c r="B72" s="45"/>
      <c r="C72" s="45"/>
      <c r="D72" s="45"/>
      <c r="E72" s="45"/>
      <c r="F72" s="45"/>
      <c r="G72" s="45"/>
      <c r="H72" s="45"/>
      <c r="I72" s="46"/>
      <c r="J72" s="47"/>
      <c r="K72" s="47"/>
    </row>
    <row r="73" spans="1:18" s="35" customFormat="1" ht="15.75">
      <c r="A73" s="119" t="s">
        <v>58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1"/>
    </row>
    <row r="74" spans="1:18" ht="14.1" customHeight="1">
      <c r="A74" s="139" t="s">
        <v>50</v>
      </c>
      <c r="B74" s="140"/>
      <c r="C74" s="140"/>
      <c r="D74" s="140"/>
      <c r="E74" s="141"/>
      <c r="F74" s="142" t="s">
        <v>11</v>
      </c>
      <c r="G74" s="141"/>
      <c r="H74" s="42" t="s">
        <v>51</v>
      </c>
      <c r="I74" s="43" t="s">
        <v>52</v>
      </c>
      <c r="J74" s="142" t="s">
        <v>53</v>
      </c>
      <c r="K74" s="143"/>
    </row>
    <row r="75" spans="1:18" ht="14.1" customHeight="1">
      <c r="A75" s="127"/>
      <c r="B75" s="128"/>
      <c r="C75" s="128"/>
      <c r="D75" s="128"/>
      <c r="E75" s="129"/>
      <c r="F75" s="130"/>
      <c r="G75" s="131"/>
      <c r="H75" s="42"/>
      <c r="I75" s="44"/>
      <c r="J75" s="132"/>
      <c r="K75" s="133"/>
    </row>
    <row r="76" spans="1:18" ht="14.1" customHeight="1">
      <c r="A76" s="127"/>
      <c r="B76" s="128"/>
      <c r="C76" s="128"/>
      <c r="D76" s="128"/>
      <c r="E76" s="129"/>
      <c r="F76" s="130"/>
      <c r="G76" s="131"/>
      <c r="H76" s="42"/>
      <c r="I76" s="44"/>
      <c r="J76" s="132"/>
      <c r="K76" s="133"/>
    </row>
    <row r="77" spans="1:18" ht="14.1" customHeight="1">
      <c r="A77" s="127"/>
      <c r="B77" s="128"/>
      <c r="C77" s="128"/>
      <c r="D77" s="128"/>
      <c r="E77" s="129"/>
      <c r="F77" s="130"/>
      <c r="G77" s="131"/>
      <c r="H77" s="42"/>
      <c r="I77" s="44"/>
      <c r="J77" s="132"/>
      <c r="K77" s="133"/>
    </row>
    <row r="78" spans="1:18" ht="14.1" customHeight="1" thickBot="1">
      <c r="A78" s="127"/>
      <c r="B78" s="128"/>
      <c r="C78" s="128"/>
      <c r="D78" s="128"/>
      <c r="E78" s="129"/>
      <c r="F78" s="130"/>
      <c r="G78" s="131"/>
      <c r="H78" s="42"/>
      <c r="I78" s="56"/>
      <c r="J78" s="319"/>
      <c r="K78" s="320"/>
    </row>
    <row r="79" spans="1:18" ht="16.5" thickTop="1" thickBot="1">
      <c r="A79" s="134" t="s">
        <v>54</v>
      </c>
      <c r="B79" s="135"/>
      <c r="C79" s="135"/>
      <c r="D79" s="135"/>
      <c r="E79" s="135"/>
      <c r="F79" s="135"/>
      <c r="G79" s="135"/>
      <c r="H79" s="321"/>
      <c r="I79" s="58">
        <f>SUM(I75:I78)</f>
        <v>0</v>
      </c>
      <c r="J79" s="322"/>
      <c r="K79" s="137"/>
    </row>
    <row r="80" spans="1:18" ht="13.5" customHeight="1" thickBot="1">
      <c r="A80" s="138"/>
      <c r="B80" s="138"/>
      <c r="C80" s="138"/>
      <c r="D80" s="138"/>
      <c r="E80" s="138"/>
      <c r="F80" s="138"/>
      <c r="G80" s="138"/>
      <c r="H80" s="138"/>
      <c r="I80" s="41"/>
      <c r="J80" s="138"/>
      <c r="K80" s="138"/>
    </row>
    <row r="81" spans="1:11" ht="15.75">
      <c r="A81" s="116" t="s">
        <v>59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8"/>
    </row>
    <row r="82" spans="1:11" ht="15.75">
      <c r="A82" s="119" t="s">
        <v>60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1"/>
    </row>
    <row r="83" spans="1:11" ht="14.1" customHeight="1">
      <c r="A83" s="122" t="s">
        <v>50</v>
      </c>
      <c r="B83" s="123"/>
      <c r="C83" s="123"/>
      <c r="D83" s="123"/>
      <c r="E83" s="124"/>
      <c r="F83" s="125" t="s">
        <v>11</v>
      </c>
      <c r="G83" s="124"/>
      <c r="H83" s="33" t="s">
        <v>51</v>
      </c>
      <c r="I83" s="34" t="s">
        <v>52</v>
      </c>
      <c r="J83" s="125" t="s">
        <v>53</v>
      </c>
      <c r="K83" s="126"/>
    </row>
    <row r="84" spans="1:11" ht="14.1" customHeight="1">
      <c r="A84" s="105"/>
      <c r="B84" s="106"/>
      <c r="C84" s="106"/>
      <c r="D84" s="106"/>
      <c r="E84" s="107"/>
      <c r="F84" s="108"/>
      <c r="G84" s="109"/>
      <c r="H84" s="33"/>
      <c r="I84" s="36"/>
      <c r="J84" s="110"/>
      <c r="K84" s="111"/>
    </row>
    <row r="85" spans="1:11" ht="14.1" customHeight="1">
      <c r="A85" s="105"/>
      <c r="B85" s="106"/>
      <c r="C85" s="106"/>
      <c r="D85" s="106"/>
      <c r="E85" s="107"/>
      <c r="F85" s="108"/>
      <c r="G85" s="109"/>
      <c r="H85" s="33"/>
      <c r="I85" s="36"/>
      <c r="J85" s="110"/>
      <c r="K85" s="111"/>
    </row>
    <row r="86" spans="1:11" ht="14.1" customHeight="1">
      <c r="A86" s="105"/>
      <c r="B86" s="106"/>
      <c r="C86" s="106"/>
      <c r="D86" s="106"/>
      <c r="E86" s="107"/>
      <c r="F86" s="108"/>
      <c r="G86" s="109"/>
      <c r="H86" s="33"/>
      <c r="I86" s="36"/>
      <c r="J86" s="110"/>
      <c r="K86" s="111"/>
    </row>
    <row r="87" spans="1:11" ht="14.1" customHeight="1" thickBot="1">
      <c r="A87" s="105"/>
      <c r="B87" s="106"/>
      <c r="C87" s="106"/>
      <c r="D87" s="106"/>
      <c r="E87" s="107"/>
      <c r="F87" s="108"/>
      <c r="G87" s="109"/>
      <c r="H87" s="33"/>
      <c r="I87" s="37"/>
      <c r="J87" s="315"/>
      <c r="K87" s="316"/>
    </row>
    <row r="88" spans="1:11" ht="16.5" thickTop="1" thickBot="1">
      <c r="A88" s="112" t="s">
        <v>54</v>
      </c>
      <c r="B88" s="113"/>
      <c r="C88" s="113"/>
      <c r="D88" s="113"/>
      <c r="E88" s="113"/>
      <c r="F88" s="113"/>
      <c r="G88" s="113"/>
      <c r="H88" s="317"/>
      <c r="I88" s="58">
        <f>SUM(I84:I87)</f>
        <v>0</v>
      </c>
      <c r="J88" s="318"/>
      <c r="K88" s="115"/>
    </row>
  </sheetData>
  <sheetProtection algorithmName="SHA-512" hashValue="dcFESjxhslaooXVxCDXELP2p3PzC5uYOgeCZlMjRcmR/jMAsCOwltdQahDjVbzLITgTcrQTOhdZep78wEbW1qQ==" saltValue="dDvX2r1ECgoMkdVn2HhCAA==" spinCount="100000" sheet="1" objects="1" scenarios="1"/>
  <mergeCells count="263">
    <mergeCell ref="A1:I1"/>
    <mergeCell ref="J1:X1"/>
    <mergeCell ref="A2:I2"/>
    <mergeCell ref="J2:X2"/>
    <mergeCell ref="A4:A5"/>
    <mergeCell ref="B4:F5"/>
    <mergeCell ref="A6:A7"/>
    <mergeCell ref="B6:F7"/>
    <mergeCell ref="K4:X6"/>
    <mergeCell ref="H6:H7"/>
    <mergeCell ref="I6:I7"/>
    <mergeCell ref="A10:B10"/>
    <mergeCell ref="C10:D10"/>
    <mergeCell ref="E10:I13"/>
    <mergeCell ref="J10:S10"/>
    <mergeCell ref="V10:X10"/>
    <mergeCell ref="A11:A12"/>
    <mergeCell ref="B11:B12"/>
    <mergeCell ref="C11:C12"/>
    <mergeCell ref="D11:D12"/>
    <mergeCell ref="L11:O11"/>
    <mergeCell ref="P11:Q13"/>
    <mergeCell ref="R11:S13"/>
    <mergeCell ref="V11:W13"/>
    <mergeCell ref="X11:X13"/>
    <mergeCell ref="J12:K13"/>
    <mergeCell ref="L12:M12"/>
    <mergeCell ref="N12:O12"/>
    <mergeCell ref="L13:M13"/>
    <mergeCell ref="N13:O13"/>
    <mergeCell ref="T10:U13"/>
    <mergeCell ref="V14:W23"/>
    <mergeCell ref="X14:X23"/>
    <mergeCell ref="E15:I15"/>
    <mergeCell ref="J15:K15"/>
    <mergeCell ref="L15:M15"/>
    <mergeCell ref="N15:O15"/>
    <mergeCell ref="P15:Q15"/>
    <mergeCell ref="R15:S15"/>
    <mergeCell ref="E16:I16"/>
    <mergeCell ref="J16:K16"/>
    <mergeCell ref="E14:I14"/>
    <mergeCell ref="J14:K14"/>
    <mergeCell ref="L14:M14"/>
    <mergeCell ref="N14:O14"/>
    <mergeCell ref="P14:Q14"/>
    <mergeCell ref="R14:S14"/>
    <mergeCell ref="L16:M16"/>
    <mergeCell ref="N16:O16"/>
    <mergeCell ref="P16:Q16"/>
    <mergeCell ref="R16:S16"/>
    <mergeCell ref="E17:I17"/>
    <mergeCell ref="J17:K17"/>
    <mergeCell ref="L17:M17"/>
    <mergeCell ref="N17:O17"/>
    <mergeCell ref="P17:Q17"/>
    <mergeCell ref="R17:S17"/>
    <mergeCell ref="E19:I19"/>
    <mergeCell ref="J19:K19"/>
    <mergeCell ref="L19:M19"/>
    <mergeCell ref="N19:O19"/>
    <mergeCell ref="P19:Q19"/>
    <mergeCell ref="R19:S19"/>
    <mergeCell ref="E18:I18"/>
    <mergeCell ref="J18:K18"/>
    <mergeCell ref="L18:M18"/>
    <mergeCell ref="N18:O18"/>
    <mergeCell ref="P18:Q18"/>
    <mergeCell ref="R18:S18"/>
    <mergeCell ref="E21:I21"/>
    <mergeCell ref="J21:K21"/>
    <mergeCell ref="L21:M21"/>
    <mergeCell ref="N21:O21"/>
    <mergeCell ref="P21:Q21"/>
    <mergeCell ref="R21:S21"/>
    <mergeCell ref="E20:I20"/>
    <mergeCell ref="J20:K20"/>
    <mergeCell ref="L20:M20"/>
    <mergeCell ref="N20:O20"/>
    <mergeCell ref="P20:Q20"/>
    <mergeCell ref="R20:S20"/>
    <mergeCell ref="E23:I23"/>
    <mergeCell ref="J23:K23"/>
    <mergeCell ref="L23:M23"/>
    <mergeCell ref="N23:O23"/>
    <mergeCell ref="P23:Q23"/>
    <mergeCell ref="R23:S23"/>
    <mergeCell ref="E22:I22"/>
    <mergeCell ref="J22:K22"/>
    <mergeCell ref="L22:M22"/>
    <mergeCell ref="N22:O22"/>
    <mergeCell ref="P22:Q22"/>
    <mergeCell ref="R22:S22"/>
    <mergeCell ref="V28:X28"/>
    <mergeCell ref="A29:C29"/>
    <mergeCell ref="D29:E29"/>
    <mergeCell ref="F29:G29"/>
    <mergeCell ref="A30:C30"/>
    <mergeCell ref="D30:E30"/>
    <mergeCell ref="F30:G30"/>
    <mergeCell ref="H24:K24"/>
    <mergeCell ref="H25:K25"/>
    <mergeCell ref="I27:K27"/>
    <mergeCell ref="L27:S27"/>
    <mergeCell ref="G26:K26"/>
    <mergeCell ref="L24:M24"/>
    <mergeCell ref="N24:O24"/>
    <mergeCell ref="L25:M25"/>
    <mergeCell ref="N25:O25"/>
    <mergeCell ref="V24:X24"/>
    <mergeCell ref="V25:X27"/>
    <mergeCell ref="J32:K32"/>
    <mergeCell ref="A33:C33"/>
    <mergeCell ref="D33:E33"/>
    <mergeCell ref="F33:G33"/>
    <mergeCell ref="J33:K33"/>
    <mergeCell ref="O33:P33"/>
    <mergeCell ref="A31:C31"/>
    <mergeCell ref="D31:E31"/>
    <mergeCell ref="F31:G31"/>
    <mergeCell ref="A32:C32"/>
    <mergeCell ref="D32:E32"/>
    <mergeCell ref="F32:G32"/>
    <mergeCell ref="J36:M36"/>
    <mergeCell ref="O36:R36"/>
    <mergeCell ref="S36:X36"/>
    <mergeCell ref="A38:S38"/>
    <mergeCell ref="T38:X38"/>
    <mergeCell ref="A39:X39"/>
    <mergeCell ref="W33:X33"/>
    <mergeCell ref="A34:C34"/>
    <mergeCell ref="D34:E34"/>
    <mergeCell ref="F34:G34"/>
    <mergeCell ref="A35:C36"/>
    <mergeCell ref="D35:E36"/>
    <mergeCell ref="F35:G36"/>
    <mergeCell ref="J35:M35"/>
    <mergeCell ref="O35:R35"/>
    <mergeCell ref="S35:W35"/>
    <mergeCell ref="A47:K47"/>
    <mergeCell ref="A48:K48"/>
    <mergeCell ref="A49:E49"/>
    <mergeCell ref="F49:G49"/>
    <mergeCell ref="J49:K49"/>
    <mergeCell ref="A50:E50"/>
    <mergeCell ref="F50:G50"/>
    <mergeCell ref="J50:K50"/>
    <mergeCell ref="A40:X40"/>
    <mergeCell ref="A41:X41"/>
    <mergeCell ref="A42:P42"/>
    <mergeCell ref="R42:X42"/>
    <mergeCell ref="A43:P43"/>
    <mergeCell ref="A45:K45"/>
    <mergeCell ref="N47:V47"/>
    <mergeCell ref="A53:E53"/>
    <mergeCell ref="F53:G53"/>
    <mergeCell ref="J53:K53"/>
    <mergeCell ref="A54:H54"/>
    <mergeCell ref="J54:K54"/>
    <mergeCell ref="A55:E55"/>
    <mergeCell ref="F55:G55"/>
    <mergeCell ref="J55:K55"/>
    <mergeCell ref="A51:E51"/>
    <mergeCell ref="F51:G51"/>
    <mergeCell ref="J51:K51"/>
    <mergeCell ref="A52:E52"/>
    <mergeCell ref="F52:G52"/>
    <mergeCell ref="J52:K52"/>
    <mergeCell ref="A59:E59"/>
    <mergeCell ref="F59:G59"/>
    <mergeCell ref="J59:K59"/>
    <mergeCell ref="A60:E60"/>
    <mergeCell ref="F60:G60"/>
    <mergeCell ref="J60:K60"/>
    <mergeCell ref="A56:K56"/>
    <mergeCell ref="A57:E57"/>
    <mergeCell ref="F57:G57"/>
    <mergeCell ref="J57:K57"/>
    <mergeCell ref="A58:E58"/>
    <mergeCell ref="F58:G58"/>
    <mergeCell ref="J58:K58"/>
    <mergeCell ref="A61:E61"/>
    <mergeCell ref="F61:G61"/>
    <mergeCell ref="J61:K61"/>
    <mergeCell ref="A62:H62"/>
    <mergeCell ref="J62:K62"/>
    <mergeCell ref="A63:D63"/>
    <mergeCell ref="E63:F63"/>
    <mergeCell ref="G63:H63"/>
    <mergeCell ref="J63:K63"/>
    <mergeCell ref="F69:G69"/>
    <mergeCell ref="J69:K69"/>
    <mergeCell ref="A64:K64"/>
    <mergeCell ref="A65:K65"/>
    <mergeCell ref="A66:E66"/>
    <mergeCell ref="F66:G66"/>
    <mergeCell ref="J66:K66"/>
    <mergeCell ref="A67:E67"/>
    <mergeCell ref="F67:G67"/>
    <mergeCell ref="J67:K67"/>
    <mergeCell ref="O70:R71"/>
    <mergeCell ref="O68:R69"/>
    <mergeCell ref="A76:E76"/>
    <mergeCell ref="F76:G76"/>
    <mergeCell ref="J76:K76"/>
    <mergeCell ref="A77:E77"/>
    <mergeCell ref="F77:G77"/>
    <mergeCell ref="J77:K77"/>
    <mergeCell ref="A73:K73"/>
    <mergeCell ref="A74:E74"/>
    <mergeCell ref="F74:G74"/>
    <mergeCell ref="J74:K74"/>
    <mergeCell ref="A75:E75"/>
    <mergeCell ref="F75:G75"/>
    <mergeCell ref="J75:K75"/>
    <mergeCell ref="A70:E70"/>
    <mergeCell ref="F70:G70"/>
    <mergeCell ref="J70:K70"/>
    <mergeCell ref="A71:H71"/>
    <mergeCell ref="J71:K71"/>
    <mergeCell ref="A68:E68"/>
    <mergeCell ref="F68:G68"/>
    <mergeCell ref="J68:K68"/>
    <mergeCell ref="A69:E69"/>
    <mergeCell ref="A81:K81"/>
    <mergeCell ref="A82:K82"/>
    <mergeCell ref="A83:E83"/>
    <mergeCell ref="F83:G83"/>
    <mergeCell ref="J83:K83"/>
    <mergeCell ref="A84:E84"/>
    <mergeCell ref="F84:G84"/>
    <mergeCell ref="J84:K84"/>
    <mergeCell ref="A78:E78"/>
    <mergeCell ref="F78:G78"/>
    <mergeCell ref="J78:K78"/>
    <mergeCell ref="A79:H79"/>
    <mergeCell ref="J79:K79"/>
    <mergeCell ref="A80:D80"/>
    <mergeCell ref="E80:F80"/>
    <mergeCell ref="G80:H80"/>
    <mergeCell ref="J80:K80"/>
    <mergeCell ref="A87:E87"/>
    <mergeCell ref="F87:G87"/>
    <mergeCell ref="J87:K87"/>
    <mergeCell ref="A88:H88"/>
    <mergeCell ref="J88:K88"/>
    <mergeCell ref="A85:E85"/>
    <mergeCell ref="F85:G85"/>
    <mergeCell ref="J85:K85"/>
    <mergeCell ref="A86:E86"/>
    <mergeCell ref="F86:G86"/>
    <mergeCell ref="J86:K86"/>
    <mergeCell ref="T23:U23"/>
    <mergeCell ref="T24:U24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</mergeCells>
  <hyperlinks>
    <hyperlink ref="T38" r:id="rId1" display="BMF-Übersicht Auslandsreisekosten 2014" xr:uid="{C14321E4-5FBB-4CFB-9332-C87F2120E3B3}"/>
    <hyperlink ref="R42" r:id="rId2" display="BMF-Übersicht Auslandreisekosten 2014" xr:uid="{A25F0165-B9E2-4A14-8AC0-BF0A9C8D0E0E}"/>
    <hyperlink ref="R42:X42" r:id="rId3" display="siehe BMF-Übersicht Auslandsreisekosten 2025" xr:uid="{B0FFA6BA-9B8D-4A5F-BCED-1E2E3DC749CE}"/>
    <hyperlink ref="T38:X38" r:id="rId4" display="BMF-Übersicht Auslandsreisekosten 2025" xr:uid="{1E6DB480-3533-4D39-9AE4-C239E6BCE410}"/>
    <hyperlink ref="U42" r:id="rId5" display="siehe BMF-Übersicht Auslandsreisekosten 2025" xr:uid="{FCE56461-0F6E-46D5-9311-9746FBDD0F90}"/>
  </hyperlinks>
  <pageMargins left="0.23622047244094491" right="0.27559055118110237" top="0.43307086614173229" bottom="0.59055118110236227" header="0.31496062992125984" footer="0.31496062992125984"/>
  <pageSetup paperSize="9" scale="72" orientation="landscape" verticalDpi="0" r:id="rId6"/>
  <headerFooter>
    <oddFooter>&amp;LDB/Na/Th/Rp
Stand: 10.01.2025&amp;CSeite &amp;P von &amp;N&amp;R© bpw 2025
www.bpw-online.de</oddFooter>
  </headerFooter>
  <rowBreaks count="1" manualBreakCount="1">
    <brk id="43" max="22" man="1"/>
  </row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8d363704-e633-4872-aa0f-8d81734187cd</BSO999929>
</file>

<file path=customXml/itemProps1.xml><?xml version="1.0" encoding="utf-8"?>
<ds:datastoreItem xmlns:ds="http://schemas.openxmlformats.org/officeDocument/2006/customXml" ds:itemID="{3B9A418D-D788-425E-BEFE-790F278248DA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Reisekosten 2025 Inland</vt:lpstr>
      <vt:lpstr>Reisekosten 2025 Ausland</vt:lpstr>
      <vt:lpstr>'Reisekosten 2025 Ausland'!Druckbereich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Rempel, Stefan</dc:creator>
  <cp:lastModifiedBy>Rempel, Stefan</cp:lastModifiedBy>
  <cp:lastPrinted>2025-01-10T11:25:05Z</cp:lastPrinted>
  <dcterms:created xsi:type="dcterms:W3CDTF">2022-01-31T15:30:39Z</dcterms:created>
  <dcterms:modified xsi:type="dcterms:W3CDTF">2025-02-13T10:44:47Z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302758</vt:lpwstr>
  </property>
  <property fmtid="{D5CDD505-2E9C-101B-9397-08002B2CF9AE}" pid="3" name="DATEV-DMS_BETREFF">
    <vt:lpwstr>Entwurf ProCheck 2022 Reisekosten Inland / Ausland (Anpassungen 2022) - Fassung auf Homepage</vt:lpwstr>
  </property>
  <property fmtid="{D5CDD505-2E9C-101B-9397-08002B2CF9AE}" pid="4" name="DATEV-DMS_MANDANT_NR">
    <vt:lpwstr>10</vt:lpwstr>
  </property>
  <property fmtid="{D5CDD505-2E9C-101B-9397-08002B2CF9AE}" pid="5" name="DATEV-DMS_MANDANT_BEZ">
    <vt:lpwstr>BPW StB WP PartG mbB -USt-Kons</vt:lpwstr>
  </property>
</Properties>
</file>